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bytery\Presbytery\Documents - Grand Canyon\Statistic Reporting\"/>
    </mc:Choice>
  </mc:AlternateContent>
  <xr:revisionPtr revIDLastSave="0" documentId="13_ncr:1_{FFABE915-6620-4679-8FED-E1FB77EFDD5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8" i="1" l="1"/>
  <c r="S198" i="1"/>
  <c r="K198" i="1"/>
  <c r="S195" i="1"/>
  <c r="K195" i="1"/>
  <c r="T195" i="1" s="1"/>
  <c r="S5" i="1"/>
  <c r="S9" i="1"/>
  <c r="K9" i="1"/>
  <c r="K10" i="1"/>
  <c r="K13" i="1"/>
  <c r="K14" i="1"/>
  <c r="K21" i="1"/>
  <c r="K25" i="1"/>
  <c r="K26" i="1"/>
  <c r="K29" i="1"/>
  <c r="K30" i="1"/>
  <c r="K37" i="1"/>
  <c r="K38" i="1"/>
  <c r="K46" i="1"/>
  <c r="K50" i="1"/>
  <c r="K51" i="1"/>
  <c r="K53" i="1"/>
  <c r="K5" i="1"/>
  <c r="S57" i="1"/>
  <c r="S58" i="1"/>
  <c r="S61" i="1"/>
  <c r="S62" i="1"/>
  <c r="S65" i="1"/>
  <c r="S66" i="1"/>
  <c r="S81" i="1"/>
  <c r="S86" i="1"/>
  <c r="S13" i="1"/>
  <c r="S14" i="1"/>
  <c r="T14" i="1" s="1"/>
  <c r="S21" i="1"/>
  <c r="S25" i="1"/>
  <c r="S26" i="1"/>
  <c r="T26" i="1" s="1"/>
  <c r="S29" i="1"/>
  <c r="S30" i="1"/>
  <c r="T30" i="1" s="1"/>
  <c r="S37" i="1"/>
  <c r="S38" i="1"/>
  <c r="S46" i="1"/>
  <c r="T46" i="1" s="1"/>
  <c r="S50" i="1"/>
  <c r="K61" i="1"/>
  <c r="K62" i="1"/>
  <c r="T62" i="1" s="1"/>
  <c r="K65" i="1"/>
  <c r="K66" i="1"/>
  <c r="T66" i="1" s="1"/>
  <c r="K81" i="1"/>
  <c r="T81" i="1" s="1"/>
  <c r="K86" i="1"/>
  <c r="T86" i="1" s="1"/>
  <c r="K90" i="1"/>
  <c r="K94" i="1"/>
  <c r="K95" i="1"/>
  <c r="K98" i="1"/>
  <c r="K99" i="1"/>
  <c r="K102" i="1"/>
  <c r="K103" i="1"/>
  <c r="K107" i="1"/>
  <c r="K111" i="1"/>
  <c r="K122" i="1"/>
  <c r="K123" i="1"/>
  <c r="K135" i="1"/>
  <c r="K139" i="1"/>
  <c r="K147" i="1"/>
  <c r="K156" i="1"/>
  <c r="K160" i="1"/>
  <c r="K161" i="1"/>
  <c r="K180" i="1"/>
  <c r="K189" i="1"/>
  <c r="K190" i="1"/>
  <c r="K192" i="1"/>
  <c r="K193" i="1"/>
  <c r="K199" i="1"/>
  <c r="K202" i="1"/>
  <c r="K210" i="1"/>
  <c r="K211" i="1"/>
  <c r="K214" i="1"/>
  <c r="S53" i="1"/>
  <c r="S54" i="1"/>
  <c r="K57" i="1"/>
  <c r="K58" i="1"/>
  <c r="T58" i="1" s="1"/>
  <c r="K224" i="1"/>
  <c r="S90" i="1"/>
  <c r="S94" i="1"/>
  <c r="S95" i="1"/>
  <c r="S98" i="1"/>
  <c r="S99" i="1"/>
  <c r="T99" i="1" s="1"/>
  <c r="S102" i="1"/>
  <c r="S103" i="1"/>
  <c r="S107" i="1"/>
  <c r="S111" i="1"/>
  <c r="T111" i="1" s="1"/>
  <c r="S122" i="1"/>
  <c r="T122" i="1" s="1"/>
  <c r="S123" i="1"/>
  <c r="T123" i="1" s="1"/>
  <c r="S135" i="1"/>
  <c r="T135" i="1" s="1"/>
  <c r="S139" i="1"/>
  <c r="S147" i="1"/>
  <c r="T147" i="1" s="1"/>
  <c r="S156" i="1"/>
  <c r="S160" i="1"/>
  <c r="S161" i="1"/>
  <c r="T161" i="1" s="1"/>
  <c r="S180" i="1"/>
  <c r="S189" i="1"/>
  <c r="T189" i="1" s="1"/>
  <c r="S190" i="1"/>
  <c r="T190" i="1" s="1"/>
  <c r="S192" i="1"/>
  <c r="S193" i="1"/>
  <c r="T193" i="1" s="1"/>
  <c r="S199" i="1"/>
  <c r="T199" i="1" s="1"/>
  <c r="S202" i="1"/>
  <c r="S210" i="1"/>
  <c r="S211" i="1"/>
  <c r="T211" i="1" s="1"/>
  <c r="S224" i="1"/>
  <c r="S51" i="1"/>
  <c r="T51" i="1" s="1"/>
  <c r="S10" i="1"/>
  <c r="T10" i="1" s="1"/>
  <c r="T9" i="1" l="1"/>
  <c r="T38" i="1"/>
  <c r="T90" i="1"/>
  <c r="T57" i="1"/>
  <c r="T107" i="1"/>
  <c r="T103" i="1"/>
  <c r="T95" i="1"/>
  <c r="T37" i="1"/>
  <c r="T13" i="1"/>
  <c r="T224" i="1"/>
  <c r="T214" i="1"/>
  <c r="T202" i="1"/>
  <c r="T192" i="1"/>
  <c r="T180" i="1"/>
  <c r="T160" i="1"/>
  <c r="T139" i="1"/>
  <c r="T210" i="1"/>
  <c r="T94" i="1"/>
  <c r="T50" i="1"/>
  <c r="T156" i="1"/>
  <c r="T21" i="1"/>
  <c r="T29" i="1"/>
  <c r="T25" i="1"/>
  <c r="T102" i="1"/>
  <c r="T98" i="1"/>
  <c r="T65" i="1"/>
  <c r="T5" i="1"/>
  <c r="T53" i="1"/>
  <c r="T61" i="1"/>
  <c r="K54" i="1"/>
  <c r="T54" i="1" s="1"/>
</calcChain>
</file>

<file path=xl/sharedStrings.xml><?xml version="1.0" encoding="utf-8"?>
<sst xmlns="http://schemas.openxmlformats.org/spreadsheetml/2006/main" count="265" uniqueCount="143">
  <si>
    <t>FT</t>
  </si>
  <si>
    <t>4 wks</t>
  </si>
  <si>
    <t>PT</t>
  </si>
  <si>
    <t>Westminster, Phoenix</t>
  </si>
  <si>
    <t>WATKINS, W. Gale</t>
  </si>
  <si>
    <t>Church of the Master</t>
  </si>
  <si>
    <t>Valley</t>
  </si>
  <si>
    <t>TURNER, David</t>
  </si>
  <si>
    <t>Emmanuel</t>
  </si>
  <si>
    <t>Betania</t>
  </si>
  <si>
    <t>RAMOS, Gonzalo Derney</t>
  </si>
  <si>
    <t>Orangewood</t>
  </si>
  <si>
    <t>PAGE, Ken</t>
  </si>
  <si>
    <t>Bethany</t>
  </si>
  <si>
    <t>LINEWEAVER, T.H.</t>
  </si>
  <si>
    <t>Sierra Vista</t>
  </si>
  <si>
    <t>HAWKINS, Darren</t>
  </si>
  <si>
    <t>4 weeks</t>
  </si>
  <si>
    <t>Mission del Sol</t>
  </si>
  <si>
    <t>Mesa, First</t>
  </si>
  <si>
    <t>John Calvin</t>
  </si>
  <si>
    <t>Pinnacle</t>
  </si>
  <si>
    <t>AVRAM, Wes</t>
  </si>
  <si>
    <t>Palo Cristi</t>
  </si>
  <si>
    <t>NAME / CHURCH</t>
  </si>
  <si>
    <t>10c</t>
  </si>
  <si>
    <t>10b</t>
  </si>
  <si>
    <t>10a</t>
  </si>
  <si>
    <t>C</t>
  </si>
  <si>
    <t>COLUMN NO.:  A</t>
  </si>
  <si>
    <t>EAKEN, Larry</t>
  </si>
  <si>
    <t>Tempe, University</t>
  </si>
  <si>
    <t>LEDERMANN, Eric</t>
  </si>
  <si>
    <t>BAILEY, Linda</t>
  </si>
  <si>
    <t>CRELIN, James</t>
  </si>
  <si>
    <t>Memorial, Phoenix</t>
  </si>
  <si>
    <t>Desert Palms</t>
  </si>
  <si>
    <t>JENNISON, Cynthia</t>
  </si>
  <si>
    <t>MCCABE, Norma</t>
  </si>
  <si>
    <t>Kayenta</t>
  </si>
  <si>
    <t>SADONGEI, Martha</t>
  </si>
  <si>
    <t>Central</t>
  </si>
  <si>
    <t>Faith</t>
  </si>
  <si>
    <t>WORSNOP, Linda</t>
  </si>
  <si>
    <t>BROWN, Kelsy</t>
  </si>
  <si>
    <t>JOYNT, David</t>
  </si>
  <si>
    <t>Peoria First</t>
  </si>
  <si>
    <t>JAPENGA, Mike</t>
  </si>
  <si>
    <t>SELLER, Ben</t>
  </si>
  <si>
    <t>5 weeks</t>
  </si>
  <si>
    <t>4 WEEKS</t>
  </si>
  <si>
    <t>6weeks</t>
  </si>
  <si>
    <t>6 weeks</t>
  </si>
  <si>
    <t>1 month</t>
  </si>
  <si>
    <t>CONKLIN, Ann</t>
  </si>
  <si>
    <t xml:space="preserve">CAMPBELL, Mike </t>
  </si>
  <si>
    <t xml:space="preserve">CAMPBELL, Sheryl </t>
  </si>
  <si>
    <t>ROBERTS, Peggy</t>
  </si>
  <si>
    <t>Beatitudes</t>
  </si>
  <si>
    <t>30 days</t>
  </si>
  <si>
    <t>4 Weeks</t>
  </si>
  <si>
    <t>4 Sundays</t>
  </si>
  <si>
    <t>GOMEZ, Betty Ricardo</t>
  </si>
  <si>
    <t>8 weeks</t>
  </si>
  <si>
    <t>Payson</t>
  </si>
  <si>
    <t>HODGSON, David</t>
  </si>
  <si>
    <t>IN</t>
  </si>
  <si>
    <t>HEGEMAN, Michael</t>
  </si>
  <si>
    <t>LLOYD, Linda</t>
  </si>
  <si>
    <t>Celebration of Life</t>
  </si>
  <si>
    <t>LOPEZ LOREDO, Martha</t>
  </si>
  <si>
    <t xml:space="preserve">Memorial </t>
  </si>
  <si>
    <t>COLE, Harry</t>
  </si>
  <si>
    <t>MUENICH, Karen S</t>
  </si>
  <si>
    <t>Heritage</t>
  </si>
  <si>
    <t>MONROE, Brad</t>
  </si>
  <si>
    <t>Pby Pastor</t>
  </si>
  <si>
    <t>Flagstaff Federated</t>
  </si>
  <si>
    <t>TRIPP, Thomas</t>
  </si>
  <si>
    <t>Yarnell</t>
  </si>
  <si>
    <t>WOODARD, Christopher</t>
  </si>
  <si>
    <t>Key for Column Designations</t>
  </si>
  <si>
    <t>Column</t>
  </si>
  <si>
    <t>Column Titles</t>
  </si>
  <si>
    <t>Base Salary</t>
  </si>
  <si>
    <t>Housing jAllowance</t>
  </si>
  <si>
    <t>Deferred Compensation</t>
  </si>
  <si>
    <t>Utilities</t>
  </si>
  <si>
    <t>Bonus Unvouchered</t>
  </si>
  <si>
    <t>Other Allowance</t>
  </si>
  <si>
    <t>Manse Amount</t>
  </si>
  <si>
    <t>Benefits Plan Dues</t>
  </si>
  <si>
    <t>Continueing Education</t>
  </si>
  <si>
    <t>Auto Expenses</t>
  </si>
  <si>
    <t>SECA Tax</t>
  </si>
  <si>
    <t>Group Medical Plan</t>
  </si>
  <si>
    <t>Sub Total  Columns 9-13</t>
  </si>
  <si>
    <t>Total Cost to Employer</t>
  </si>
  <si>
    <t>Vacation</t>
  </si>
  <si>
    <t>Business Profess. Expenses</t>
  </si>
  <si>
    <t>chandler</t>
  </si>
  <si>
    <t>Cho, Yogho</t>
  </si>
  <si>
    <t>Arizona Korean</t>
  </si>
  <si>
    <t>In</t>
  </si>
  <si>
    <t>Beyond Jurisdication</t>
  </si>
  <si>
    <t>First Sun City</t>
  </si>
  <si>
    <t>White, Diane</t>
  </si>
  <si>
    <t>Pinetop Lakeside</t>
  </si>
  <si>
    <t>Total for Pension</t>
  </si>
  <si>
    <t>Other Voucher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</si>
  <si>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</si>
  <si>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</si>
  <si>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</si>
  <si>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</si>
  <si>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</si>
  <si>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</si>
  <si>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</si>
  <si>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</si>
  <si>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</si>
  <si>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</si>
  <si>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</si>
  <si>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</si>
  <si>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</si>
  <si>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</si>
  <si>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</si>
  <si>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</si>
  <si>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</si>
  <si>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</si>
  <si>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#</t>
  </si>
  <si>
    <t>Letter</t>
  </si>
  <si>
    <t>0.5 months</t>
  </si>
  <si>
    <t>Voigt, Thomas</t>
  </si>
  <si>
    <t>28 days</t>
  </si>
  <si>
    <t>Crossroads</t>
  </si>
  <si>
    <t>Willet, Kristin</t>
  </si>
  <si>
    <t>First Light, Anthem NWC</t>
  </si>
  <si>
    <t>SCANLON, Jonathan</t>
  </si>
  <si>
    <t>TEDROE, Tricia</t>
  </si>
  <si>
    <t>MARKS, Terry</t>
  </si>
  <si>
    <t>FELIX, Robert</t>
  </si>
  <si>
    <t>BASKETTE, Sue Marie</t>
  </si>
  <si>
    <t>Trinity, Prescott</t>
  </si>
  <si>
    <t>Column Key Can be found on Last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</si>
</sst>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0" fontId="2" fillId="0" borderId="1" xfId="0" applyFont="1" applyBorder="1"/>
    <xf numFmtId="1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1" fontId="6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0" fontId="8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4" xfId="0" applyFont="1" applyBorder="1"/>
    <xf numFmtId="0" fontId="2" fillId="0" borderId="3" xfId="0" applyFont="1" applyBorder="1"/>
    <xf numFmtId="0" fontId="8" fillId="0" borderId="7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14" xfId="0" applyFont="1" applyBorder="1"/>
    <xf numFmtId="0" fontId="8" fillId="0" borderId="8" xfId="0" applyFont="1" applyBorder="1" applyAlignment="1">
      <alignment horizontal="center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9" fillId="0" borderId="1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0"/>
  <sheetViews>
    <sheetView tabSelected="1" view="pageLayout" topLeftCell="A181" zoomScale="87" zoomScalePageLayoutView="87" workbookViewId="0">
      <selection activeCell="U198" sqref="U198"/>
    </sheetView>
  </sheetViews>
  <sheetFormatPr defaultColWidth="9.140625" defaultRowHeight="15" x14ac:dyDescent="0.2"/>
  <cols>
    <col min="1" max="1" width="24.7109375" style="3" customWidth="1"/>
    <col min="2" max="2" width="3.42578125" style="3" customWidth="1"/>
    <col min="3" max="3" width="4" style="3" customWidth="1"/>
    <col min="4" max="4" width="9.5703125" style="3" customWidth="1"/>
    <col min="5" max="5" width="9.42578125" style="3" customWidth="1"/>
    <col min="6" max="6" width="10.140625" style="3" customWidth="1"/>
    <col min="7" max="7" width="9.42578125" style="3" customWidth="1"/>
    <col min="8" max="8" width="12.42578125" style="3" customWidth="1"/>
    <col min="9" max="9" width="10.7109375" style="3" customWidth="1"/>
    <col min="10" max="10" width="10.140625" style="3" customWidth="1"/>
    <col min="11" max="11" width="10.7109375" style="3" customWidth="1"/>
    <col min="12" max="12" width="9.140625" style="3" customWidth="1"/>
    <col min="13" max="13" width="8.7109375" style="3" customWidth="1"/>
    <col min="14" max="14" width="9" style="3" customWidth="1"/>
    <col min="15" max="15" width="9.140625" style="3" customWidth="1"/>
    <col min="16" max="16" width="10.42578125" style="3" customWidth="1"/>
    <col min="17" max="17" width="9.28515625" style="3" customWidth="1"/>
    <col min="18" max="18" width="8.85546875" style="3" customWidth="1"/>
    <col min="19" max="19" width="12.42578125" style="3" customWidth="1"/>
    <col min="20" max="20" width="10.85546875" style="3" customWidth="1"/>
    <col min="21" max="21" width="11.140625" style="3" customWidth="1"/>
    <col min="22" max="16384" width="9.140625" style="3"/>
  </cols>
  <sheetData>
    <row r="1" spans="1:21" ht="15.75" x14ac:dyDescent="0.2">
      <c r="A1" s="1" t="s">
        <v>29</v>
      </c>
      <c r="B1" s="2"/>
      <c r="C1" s="2" t="s">
        <v>28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 t="s">
        <v>27</v>
      </c>
      <c r="N1" s="28" t="s">
        <v>26</v>
      </c>
      <c r="O1" s="28" t="s">
        <v>25</v>
      </c>
      <c r="P1" s="28">
        <v>11</v>
      </c>
      <c r="Q1" s="28">
        <v>12</v>
      </c>
      <c r="R1" s="28">
        <v>13</v>
      </c>
      <c r="S1" s="28">
        <v>14</v>
      </c>
      <c r="T1" s="28">
        <v>15</v>
      </c>
      <c r="U1" s="28">
        <v>16</v>
      </c>
    </row>
    <row r="2" spans="1:21" s="9" customFormat="1" ht="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" x14ac:dyDescent="0.2">
      <c r="A3" s="8" t="s">
        <v>24</v>
      </c>
      <c r="B3" s="8"/>
      <c r="C3" s="8"/>
      <c r="D3" s="31" t="s">
        <v>142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4" t="s">
        <v>22</v>
      </c>
      <c r="B5" s="3">
        <v>21</v>
      </c>
      <c r="C5" s="3" t="s">
        <v>0</v>
      </c>
      <c r="D5" s="4">
        <v>74885</v>
      </c>
      <c r="E5" s="4">
        <v>85000</v>
      </c>
      <c r="F5" s="4"/>
      <c r="G5" s="4"/>
      <c r="H5" s="4"/>
      <c r="I5" s="4"/>
      <c r="J5" s="4"/>
      <c r="K5" s="4">
        <f>SUM(D5:J5)</f>
        <v>159885</v>
      </c>
      <c r="L5" s="4">
        <v>50627</v>
      </c>
      <c r="M5" s="4">
        <v>6000</v>
      </c>
      <c r="N5" s="4"/>
      <c r="O5" s="4"/>
      <c r="P5" s="4"/>
      <c r="Q5" s="4">
        <v>2500</v>
      </c>
      <c r="R5" s="4"/>
      <c r="S5" s="3">
        <f t="shared" ref="S5:S9" si="0">SUM(L5:R5)</f>
        <v>59127</v>
      </c>
      <c r="T5" s="3">
        <f t="shared" ref="T5:T9" si="1">SUM(K5+S5)</f>
        <v>219012</v>
      </c>
      <c r="U5" s="4"/>
    </row>
    <row r="6" spans="1:21" x14ac:dyDescent="0.2">
      <c r="A6" s="4" t="s">
        <v>21</v>
      </c>
      <c r="B6" s="3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10"/>
      <c r="O6" s="4"/>
      <c r="P6" s="4"/>
      <c r="Q6" s="4"/>
      <c r="R6" s="4"/>
      <c r="U6" s="4"/>
    </row>
    <row r="7" spans="1:21" x14ac:dyDescent="0.2">
      <c r="A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U7" s="4"/>
    </row>
    <row r="8" spans="1:21" x14ac:dyDescent="0.2">
      <c r="A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U8" s="4"/>
    </row>
    <row r="9" spans="1:21" x14ac:dyDescent="0.2">
      <c r="A9" s="4" t="s">
        <v>33</v>
      </c>
      <c r="B9" s="3">
        <v>21</v>
      </c>
      <c r="C9" s="3" t="s">
        <v>0</v>
      </c>
      <c r="D9" s="3">
        <v>52311</v>
      </c>
      <c r="E9" s="3">
        <v>26416</v>
      </c>
      <c r="K9" s="4">
        <f t="shared" ref="K9:K53" si="2">SUM(D9:J9)</f>
        <v>78727</v>
      </c>
      <c r="L9" s="3">
        <v>29129</v>
      </c>
      <c r="M9" s="3">
        <v>3000</v>
      </c>
      <c r="N9" s="3">
        <v>2000</v>
      </c>
      <c r="S9" s="3">
        <f t="shared" si="0"/>
        <v>34129</v>
      </c>
      <c r="T9" s="3">
        <f t="shared" si="1"/>
        <v>112856</v>
      </c>
      <c r="U9" s="3" t="s">
        <v>17</v>
      </c>
    </row>
    <row r="10" spans="1:21" x14ac:dyDescent="0.2">
      <c r="A10" s="4" t="s">
        <v>36</v>
      </c>
      <c r="B10" s="3">
        <v>20</v>
      </c>
      <c r="C10" s="3" t="s">
        <v>0</v>
      </c>
      <c r="D10" s="3">
        <v>52311</v>
      </c>
      <c r="E10" s="3">
        <v>26416</v>
      </c>
      <c r="K10" s="4">
        <f t="shared" si="2"/>
        <v>78727</v>
      </c>
      <c r="L10" s="3">
        <v>29129</v>
      </c>
      <c r="M10" s="3">
        <v>3000</v>
      </c>
      <c r="N10" s="3">
        <v>2000</v>
      </c>
      <c r="S10" s="3">
        <f>SUM(L10:R10)</f>
        <v>34129</v>
      </c>
      <c r="T10" s="3">
        <f>SUM(K10+S10)</f>
        <v>112856</v>
      </c>
      <c r="U10" s="3" t="s">
        <v>17</v>
      </c>
    </row>
    <row r="11" spans="1:21" x14ac:dyDescent="0.2">
      <c r="A11" s="4"/>
      <c r="K11" s="4"/>
    </row>
    <row r="12" spans="1:21" x14ac:dyDescent="0.2">
      <c r="A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U12" s="4"/>
    </row>
    <row r="13" spans="1:21" x14ac:dyDescent="0.2">
      <c r="A13" s="4" t="s">
        <v>140</v>
      </c>
      <c r="B13" s="4">
        <v>21</v>
      </c>
      <c r="C13" s="4" t="s">
        <v>0</v>
      </c>
      <c r="D13" s="4">
        <v>55150</v>
      </c>
      <c r="E13" s="4">
        <v>32000</v>
      </c>
      <c r="F13" s="4"/>
      <c r="G13" s="4"/>
      <c r="H13" s="4"/>
      <c r="I13" s="4">
        <v>600</v>
      </c>
      <c r="J13" s="4"/>
      <c r="K13" s="4">
        <f t="shared" si="2"/>
        <v>87750</v>
      </c>
      <c r="L13" s="4">
        <v>33009</v>
      </c>
      <c r="M13" s="4">
        <v>1000</v>
      </c>
      <c r="N13" s="4"/>
      <c r="O13" s="4">
        <v>4500</v>
      </c>
      <c r="P13" s="4">
        <v>6713</v>
      </c>
      <c r="Q13" s="4"/>
      <c r="R13" s="4"/>
      <c r="S13" s="3">
        <f t="shared" ref="S13:S50" si="3">SUM(L13:R13)</f>
        <v>45222</v>
      </c>
      <c r="T13" s="3">
        <f t="shared" ref="T13:T50" si="4">SUM(K13+S13)</f>
        <v>132972</v>
      </c>
      <c r="U13" s="4" t="s">
        <v>52</v>
      </c>
    </row>
    <row r="14" spans="1:21" x14ac:dyDescent="0.2">
      <c r="A14" s="4" t="s">
        <v>141</v>
      </c>
      <c r="B14" s="4">
        <v>20</v>
      </c>
      <c r="C14" s="4" t="s">
        <v>0</v>
      </c>
      <c r="D14" s="4">
        <v>55150</v>
      </c>
      <c r="E14" s="4">
        <v>32000</v>
      </c>
      <c r="F14" s="4"/>
      <c r="G14" s="4"/>
      <c r="H14" s="4"/>
      <c r="I14" s="4">
        <v>600</v>
      </c>
      <c r="J14" s="4"/>
      <c r="K14" s="4">
        <f t="shared" si="2"/>
        <v>87750</v>
      </c>
      <c r="L14" s="4">
        <v>32468</v>
      </c>
      <c r="M14" s="4">
        <v>1000</v>
      </c>
      <c r="N14" s="4"/>
      <c r="O14" s="4">
        <v>4500</v>
      </c>
      <c r="P14" s="4">
        <v>6713</v>
      </c>
      <c r="Q14" s="4"/>
      <c r="R14" s="4"/>
      <c r="S14" s="3">
        <f t="shared" si="3"/>
        <v>44681</v>
      </c>
      <c r="T14" s="3">
        <f t="shared" si="4"/>
        <v>132431</v>
      </c>
      <c r="U14" s="4" t="s">
        <v>52</v>
      </c>
    </row>
    <row r="15" spans="1:2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U15" s="4"/>
    </row>
    <row r="16" spans="1:2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U16" s="4"/>
    </row>
    <row r="17" spans="1:2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U17" s="4"/>
    </row>
    <row r="18" spans="1:2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U18" s="4"/>
    </row>
    <row r="19" spans="1:2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U19" s="4"/>
    </row>
    <row r="20" spans="1:21" x14ac:dyDescent="0.2">
      <c r="A20" s="4"/>
      <c r="K20" s="4"/>
    </row>
    <row r="21" spans="1:21" x14ac:dyDescent="0.2">
      <c r="A21" s="4" t="s">
        <v>44</v>
      </c>
      <c r="B21" s="3">
        <v>21</v>
      </c>
      <c r="C21" s="4" t="s">
        <v>0</v>
      </c>
      <c r="D21" s="3">
        <v>30000</v>
      </c>
      <c r="E21" s="3">
        <v>40000</v>
      </c>
      <c r="K21" s="4">
        <f t="shared" si="2"/>
        <v>70000</v>
      </c>
      <c r="L21" s="3">
        <v>25900</v>
      </c>
      <c r="M21" s="3">
        <v>2000</v>
      </c>
      <c r="N21" s="3">
        <v>2500</v>
      </c>
      <c r="O21" s="3">
        <v>1000</v>
      </c>
      <c r="P21" s="3">
        <v>5355</v>
      </c>
      <c r="S21" s="3">
        <f t="shared" si="3"/>
        <v>36755</v>
      </c>
      <c r="T21" s="3">
        <f t="shared" si="4"/>
        <v>106755</v>
      </c>
      <c r="U21" s="3" t="s">
        <v>17</v>
      </c>
    </row>
    <row r="22" spans="1:21" x14ac:dyDescent="0.2">
      <c r="A22" s="4" t="s">
        <v>18</v>
      </c>
      <c r="K22" s="4"/>
    </row>
    <row r="23" spans="1:21" x14ac:dyDescent="0.2">
      <c r="A23" s="4"/>
      <c r="K23" s="4"/>
    </row>
    <row r="24" spans="1:21" x14ac:dyDescent="0.2">
      <c r="A24" s="4"/>
      <c r="K24" s="4"/>
    </row>
    <row r="25" spans="1:21" x14ac:dyDescent="0.2">
      <c r="A25" s="4" t="s">
        <v>55</v>
      </c>
      <c r="B25" s="3">
        <v>21</v>
      </c>
      <c r="C25" s="3" t="s">
        <v>0</v>
      </c>
      <c r="D25" s="3">
        <v>41500</v>
      </c>
      <c r="E25" s="3">
        <v>25500</v>
      </c>
      <c r="K25" s="4">
        <f t="shared" si="2"/>
        <v>67000</v>
      </c>
      <c r="L25" s="3">
        <v>26421</v>
      </c>
      <c r="M25" s="3">
        <v>2000</v>
      </c>
      <c r="N25" s="3">
        <v>3000</v>
      </c>
      <c r="O25" s="3">
        <v>1500</v>
      </c>
      <c r="P25" s="3">
        <v>5125</v>
      </c>
      <c r="Q25" s="3">
        <v>443</v>
      </c>
      <c r="R25" s="3">
        <v>2565</v>
      </c>
      <c r="S25" s="3">
        <f t="shared" si="3"/>
        <v>41054</v>
      </c>
      <c r="T25" s="3">
        <f t="shared" si="4"/>
        <v>108054</v>
      </c>
      <c r="U25" s="3" t="s">
        <v>17</v>
      </c>
    </row>
    <row r="26" spans="1:21" x14ac:dyDescent="0.2">
      <c r="A26" s="4" t="s">
        <v>42</v>
      </c>
      <c r="B26" s="3">
        <v>20</v>
      </c>
      <c r="C26" s="3" t="s">
        <v>0</v>
      </c>
      <c r="D26" s="3">
        <v>41500</v>
      </c>
      <c r="E26" s="3">
        <v>25500</v>
      </c>
      <c r="K26" s="4">
        <f t="shared" si="2"/>
        <v>67000</v>
      </c>
      <c r="L26" s="3">
        <v>25280</v>
      </c>
      <c r="M26" s="3">
        <v>2000</v>
      </c>
      <c r="N26" s="3">
        <v>3000</v>
      </c>
      <c r="O26" s="3">
        <v>1500</v>
      </c>
      <c r="P26" s="3">
        <v>5125</v>
      </c>
      <c r="Q26" s="3">
        <v>443</v>
      </c>
      <c r="R26" s="3">
        <v>1436</v>
      </c>
      <c r="S26" s="3">
        <f t="shared" si="3"/>
        <v>38784</v>
      </c>
      <c r="T26" s="3">
        <f t="shared" si="4"/>
        <v>105784</v>
      </c>
      <c r="U26" s="3" t="s">
        <v>17</v>
      </c>
    </row>
    <row r="27" spans="1:21" x14ac:dyDescent="0.2">
      <c r="A27" s="4"/>
      <c r="K27" s="4"/>
    </row>
    <row r="28" spans="1:21" x14ac:dyDescent="0.2">
      <c r="A28" s="4"/>
      <c r="K28" s="4"/>
    </row>
    <row r="29" spans="1:21" x14ac:dyDescent="0.2">
      <c r="A29" s="4" t="s">
        <v>56</v>
      </c>
      <c r="B29" s="3">
        <v>21</v>
      </c>
      <c r="C29" s="3" t="s">
        <v>2</v>
      </c>
      <c r="D29" s="3">
        <v>25500</v>
      </c>
      <c r="E29" s="3">
        <v>9500</v>
      </c>
      <c r="K29" s="4">
        <f t="shared" si="2"/>
        <v>35000</v>
      </c>
      <c r="L29" s="3">
        <v>15200</v>
      </c>
      <c r="M29" s="3">
        <v>500</v>
      </c>
      <c r="N29" s="3">
        <v>1000</v>
      </c>
      <c r="O29" s="3">
        <v>500</v>
      </c>
      <c r="P29" s="3">
        <v>2295</v>
      </c>
      <c r="Q29" s="3">
        <v>443</v>
      </c>
      <c r="R29" s="3">
        <v>533</v>
      </c>
      <c r="S29" s="3">
        <f t="shared" si="3"/>
        <v>20471</v>
      </c>
      <c r="T29" s="3">
        <f t="shared" si="4"/>
        <v>55471</v>
      </c>
      <c r="U29" s="3" t="s">
        <v>17</v>
      </c>
    </row>
    <row r="30" spans="1:21" x14ac:dyDescent="0.2">
      <c r="A30" s="4" t="s">
        <v>42</v>
      </c>
      <c r="B30" s="3">
        <v>20</v>
      </c>
      <c r="C30" s="3" t="s">
        <v>2</v>
      </c>
      <c r="D30" s="3">
        <v>25500</v>
      </c>
      <c r="E30" s="3">
        <v>9500</v>
      </c>
      <c r="K30" s="4">
        <f t="shared" si="2"/>
        <v>35000</v>
      </c>
      <c r="L30" s="3">
        <v>16362</v>
      </c>
      <c r="M30" s="3">
        <v>500</v>
      </c>
      <c r="N30" s="3">
        <v>1000</v>
      </c>
      <c r="O30" s="3">
        <v>500</v>
      </c>
      <c r="P30" s="3">
        <v>2295</v>
      </c>
      <c r="Q30" s="3">
        <v>443</v>
      </c>
      <c r="R30" s="3">
        <v>1016</v>
      </c>
      <c r="S30" s="3">
        <f t="shared" si="3"/>
        <v>22116</v>
      </c>
      <c r="T30" s="3">
        <f t="shared" si="4"/>
        <v>57116</v>
      </c>
      <c r="U30" s="3" t="s">
        <v>50</v>
      </c>
    </row>
    <row r="31" spans="1:21" x14ac:dyDescent="0.2">
      <c r="A31" s="4"/>
      <c r="K31" s="4"/>
    </row>
    <row r="32" spans="1:21" x14ac:dyDescent="0.2">
      <c r="A32" s="4"/>
      <c r="K32" s="4"/>
    </row>
    <row r="33" spans="1:21" x14ac:dyDescent="0.2">
      <c r="A33" s="3" t="s">
        <v>101</v>
      </c>
      <c r="B33" s="3">
        <v>21</v>
      </c>
      <c r="K33" s="4"/>
    </row>
    <row r="34" spans="1:21" x14ac:dyDescent="0.2">
      <c r="A34" s="3" t="s">
        <v>102</v>
      </c>
      <c r="K34" s="4"/>
    </row>
    <row r="35" spans="1:21" x14ac:dyDescent="0.2">
      <c r="A35" s="4"/>
      <c r="C35" s="4"/>
      <c r="D35" s="4"/>
      <c r="E35" s="4"/>
      <c r="K35" s="4"/>
    </row>
    <row r="36" spans="1:21" x14ac:dyDescent="0.2">
      <c r="A36" s="4"/>
      <c r="C36" s="4"/>
      <c r="D36" s="4"/>
      <c r="E36" s="4"/>
      <c r="K36" s="4"/>
    </row>
    <row r="37" spans="1:21" x14ac:dyDescent="0.2">
      <c r="A37" s="4" t="s">
        <v>54</v>
      </c>
      <c r="B37" s="3">
        <v>21</v>
      </c>
      <c r="C37" s="3" t="s">
        <v>0</v>
      </c>
      <c r="D37" s="4">
        <v>28950</v>
      </c>
      <c r="E37" s="4">
        <v>40000</v>
      </c>
      <c r="K37" s="4">
        <f t="shared" si="2"/>
        <v>68950</v>
      </c>
      <c r="L37" s="3">
        <v>27270</v>
      </c>
      <c r="M37" s="3">
        <v>1300</v>
      </c>
      <c r="N37" s="3">
        <v>2850</v>
      </c>
      <c r="O37" s="3">
        <v>2900</v>
      </c>
      <c r="P37" s="3">
        <v>5275</v>
      </c>
      <c r="S37" s="3">
        <f t="shared" si="3"/>
        <v>39595</v>
      </c>
      <c r="T37" s="3">
        <f t="shared" si="4"/>
        <v>108545</v>
      </c>
      <c r="U37" s="3" t="s">
        <v>59</v>
      </c>
    </row>
    <row r="38" spans="1:21" x14ac:dyDescent="0.2">
      <c r="A38" s="4" t="s">
        <v>19</v>
      </c>
      <c r="B38" s="3">
        <v>20</v>
      </c>
      <c r="C38" s="4" t="s">
        <v>0</v>
      </c>
      <c r="D38" s="4">
        <v>36950</v>
      </c>
      <c r="E38" s="4">
        <v>30000</v>
      </c>
      <c r="K38" s="4">
        <f t="shared" si="2"/>
        <v>66950</v>
      </c>
      <c r="L38" s="3">
        <v>26561</v>
      </c>
      <c r="M38" s="3">
        <v>1300</v>
      </c>
      <c r="N38" s="3">
        <v>2850</v>
      </c>
      <c r="O38" s="3">
        <v>2900</v>
      </c>
      <c r="P38" s="3">
        <v>5122</v>
      </c>
      <c r="S38" s="3">
        <f t="shared" si="3"/>
        <v>38733</v>
      </c>
      <c r="T38" s="3">
        <f t="shared" si="4"/>
        <v>105683</v>
      </c>
      <c r="U38" s="3" t="s">
        <v>59</v>
      </c>
    </row>
    <row r="39" spans="1:21" x14ac:dyDescent="0.2">
      <c r="A39" s="4"/>
      <c r="C39" s="4"/>
      <c r="D39" s="4"/>
      <c r="E39" s="4"/>
      <c r="K39" s="4"/>
    </row>
    <row r="40" spans="1:21" ht="14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U40" s="4"/>
    </row>
    <row r="41" spans="1:21" ht="14.25" customHeight="1" x14ac:dyDescent="0.2">
      <c r="A41" s="4" t="s">
        <v>72</v>
      </c>
      <c r="B41" s="3">
        <v>21</v>
      </c>
      <c r="C41" s="4" t="s">
        <v>66</v>
      </c>
      <c r="K41" s="4"/>
    </row>
    <row r="42" spans="1:21" x14ac:dyDescent="0.2">
      <c r="A42" s="4" t="s">
        <v>79</v>
      </c>
      <c r="C42" s="4"/>
      <c r="K42" s="4"/>
    </row>
    <row r="43" spans="1:21" x14ac:dyDescent="0.2">
      <c r="K43" s="4"/>
    </row>
    <row r="44" spans="1:21" x14ac:dyDescent="0.2">
      <c r="K44" s="4"/>
    </row>
    <row r="45" spans="1:21" x14ac:dyDescent="0.2">
      <c r="K45" s="4"/>
    </row>
    <row r="46" spans="1:21" ht="15.75" x14ac:dyDescent="0.2">
      <c r="A46" s="2" t="s">
        <v>29</v>
      </c>
      <c r="B46" s="2"/>
      <c r="C46" s="2" t="s">
        <v>28</v>
      </c>
      <c r="D46" s="28">
        <v>1</v>
      </c>
      <c r="E46" s="28">
        <v>2</v>
      </c>
      <c r="F46" s="28">
        <v>3</v>
      </c>
      <c r="G46" s="28">
        <v>4</v>
      </c>
      <c r="H46" s="28">
        <v>5</v>
      </c>
      <c r="I46" s="28">
        <v>6</v>
      </c>
      <c r="J46" s="28">
        <v>7</v>
      </c>
      <c r="K46" s="4">
        <f t="shared" si="2"/>
        <v>28</v>
      </c>
      <c r="L46" s="28">
        <v>9</v>
      </c>
      <c r="M46" s="28" t="s">
        <v>27</v>
      </c>
      <c r="N46" s="28" t="s">
        <v>26</v>
      </c>
      <c r="O46" s="28" t="s">
        <v>25</v>
      </c>
      <c r="P46" s="28">
        <v>11</v>
      </c>
      <c r="Q46" s="28">
        <v>12</v>
      </c>
      <c r="R46" s="28">
        <v>13</v>
      </c>
      <c r="S46" s="3">
        <f t="shared" si="3"/>
        <v>45</v>
      </c>
      <c r="T46" s="3">
        <f t="shared" si="4"/>
        <v>73</v>
      </c>
      <c r="U46" s="28">
        <v>16</v>
      </c>
    </row>
    <row r="47" spans="1:21" ht="15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4"/>
      <c r="L47" s="2"/>
      <c r="M47" s="2"/>
      <c r="N47" s="2"/>
      <c r="O47" s="2"/>
      <c r="P47" s="2"/>
      <c r="Q47" s="2"/>
      <c r="R47" s="2"/>
      <c r="U47" s="2"/>
    </row>
    <row r="48" spans="1:21" ht="15.75" x14ac:dyDescent="0.2">
      <c r="A48" s="2" t="s">
        <v>24</v>
      </c>
      <c r="B48" s="2"/>
      <c r="C48" s="2"/>
      <c r="D48" s="2"/>
      <c r="E48" s="2"/>
      <c r="F48" s="2"/>
      <c r="G48" s="2"/>
      <c r="H48" s="2"/>
      <c r="I48" s="2"/>
      <c r="J48" s="2"/>
      <c r="K48" s="4"/>
      <c r="L48" s="2"/>
      <c r="M48" s="2"/>
      <c r="N48" s="2"/>
      <c r="O48" s="2"/>
      <c r="P48" s="2"/>
      <c r="Q48" s="2"/>
      <c r="R48" s="2"/>
      <c r="U48" s="2"/>
    </row>
    <row r="49" spans="1:21" x14ac:dyDescent="0.2">
      <c r="K49" s="4"/>
    </row>
    <row r="50" spans="1:21" x14ac:dyDescent="0.2">
      <c r="A50" s="3" t="s">
        <v>34</v>
      </c>
      <c r="B50" s="3">
        <v>21</v>
      </c>
      <c r="C50" s="3" t="s">
        <v>0</v>
      </c>
      <c r="D50" s="3">
        <v>77604</v>
      </c>
      <c r="E50" s="3">
        <v>39624</v>
      </c>
      <c r="K50" s="4">
        <f t="shared" si="2"/>
        <v>117228</v>
      </c>
      <c r="L50" s="3">
        <v>43374</v>
      </c>
      <c r="M50" s="3">
        <v>3000</v>
      </c>
      <c r="N50" s="3">
        <v>2000</v>
      </c>
      <c r="S50" s="3">
        <f t="shared" si="3"/>
        <v>48374</v>
      </c>
      <c r="T50" s="3">
        <f t="shared" si="4"/>
        <v>165602</v>
      </c>
      <c r="U50" s="3" t="s">
        <v>17</v>
      </c>
    </row>
    <row r="51" spans="1:21" x14ac:dyDescent="0.2">
      <c r="A51" s="3" t="s">
        <v>36</v>
      </c>
      <c r="B51" s="3">
        <v>20</v>
      </c>
      <c r="C51" s="3" t="s">
        <v>0</v>
      </c>
      <c r="D51" s="3">
        <v>77604</v>
      </c>
      <c r="E51" s="3">
        <v>39624</v>
      </c>
      <c r="K51" s="4">
        <f t="shared" si="2"/>
        <v>117228</v>
      </c>
      <c r="L51" s="3">
        <v>43374</v>
      </c>
      <c r="M51" s="3">
        <v>3000</v>
      </c>
      <c r="N51" s="3">
        <v>2000</v>
      </c>
      <c r="S51" s="3">
        <f>SUM(L51:R51)</f>
        <v>48374</v>
      </c>
      <c r="T51" s="3">
        <f>SUM(K51+S51)</f>
        <v>165602</v>
      </c>
      <c r="U51" s="3" t="s">
        <v>53</v>
      </c>
    </row>
    <row r="52" spans="1:21" x14ac:dyDescent="0.2">
      <c r="K52" s="4"/>
    </row>
    <row r="53" spans="1:21" x14ac:dyDescent="0.2">
      <c r="A53" s="4" t="s">
        <v>30</v>
      </c>
      <c r="B53" s="3">
        <v>21</v>
      </c>
      <c r="C53" s="3" t="s">
        <v>0</v>
      </c>
      <c r="D53" s="3">
        <v>25000</v>
      </c>
      <c r="E53" s="3">
        <v>30245</v>
      </c>
      <c r="K53" s="4">
        <f t="shared" si="2"/>
        <v>55245</v>
      </c>
      <c r="L53" s="3">
        <v>18888</v>
      </c>
      <c r="M53" s="3">
        <v>50</v>
      </c>
      <c r="N53" s="3">
        <v>1000</v>
      </c>
      <c r="Q53" s="3">
        <v>20810</v>
      </c>
      <c r="S53" s="3">
        <f t="shared" ref="S53:S86" si="5">SUM(L53:R53)</f>
        <v>40748</v>
      </c>
      <c r="T53" s="3">
        <f t="shared" ref="T53:T107" si="6">SUM(K53+S53)</f>
        <v>95993</v>
      </c>
      <c r="U53" s="3" t="s">
        <v>17</v>
      </c>
    </row>
    <row r="54" spans="1:21" x14ac:dyDescent="0.2">
      <c r="A54" s="4" t="s">
        <v>20</v>
      </c>
      <c r="B54" s="3">
        <v>20</v>
      </c>
      <c r="C54" s="3" t="s">
        <v>0</v>
      </c>
      <c r="D54" s="3">
        <v>25000</v>
      </c>
      <c r="E54" s="3">
        <v>30245</v>
      </c>
      <c r="K54" s="3">
        <f>SUM(D54:J54)</f>
        <v>55245</v>
      </c>
      <c r="L54" s="3">
        <v>20810</v>
      </c>
      <c r="M54" s="3">
        <v>500</v>
      </c>
      <c r="N54" s="3">
        <v>1100</v>
      </c>
      <c r="S54" s="3">
        <f t="shared" si="5"/>
        <v>22410</v>
      </c>
      <c r="T54" s="3">
        <f t="shared" si="6"/>
        <v>77655</v>
      </c>
      <c r="U54" s="3" t="s">
        <v>17</v>
      </c>
    </row>
    <row r="55" spans="1:21" x14ac:dyDescent="0.2">
      <c r="A55" s="4"/>
    </row>
    <row r="57" spans="1:21" x14ac:dyDescent="0.2">
      <c r="A57" s="4" t="s">
        <v>62</v>
      </c>
      <c r="B57" s="3">
        <v>21</v>
      </c>
      <c r="C57" s="3" t="s">
        <v>2</v>
      </c>
      <c r="D57" s="3">
        <v>14000</v>
      </c>
      <c r="E57" s="3">
        <v>7000</v>
      </c>
      <c r="K57" s="3">
        <f t="shared" ref="K57:K111" si="7">SUM(D57:J57)</f>
        <v>21000</v>
      </c>
      <c r="M57" s="3">
        <v>250</v>
      </c>
      <c r="S57" s="3">
        <f t="shared" si="5"/>
        <v>250</v>
      </c>
      <c r="T57" s="3">
        <f t="shared" si="6"/>
        <v>21250</v>
      </c>
      <c r="U57" s="3" t="s">
        <v>130</v>
      </c>
    </row>
    <row r="58" spans="1:21" x14ac:dyDescent="0.2">
      <c r="A58" s="4" t="s">
        <v>9</v>
      </c>
      <c r="B58" s="3">
        <v>20</v>
      </c>
      <c r="C58" s="3" t="s">
        <v>2</v>
      </c>
      <c r="D58" s="3">
        <v>14000</v>
      </c>
      <c r="E58" s="3">
        <v>7000</v>
      </c>
      <c r="K58" s="3">
        <f t="shared" si="7"/>
        <v>21000</v>
      </c>
      <c r="M58" s="3">
        <v>250</v>
      </c>
      <c r="S58" s="3">
        <f t="shared" si="5"/>
        <v>250</v>
      </c>
      <c r="T58" s="3">
        <f t="shared" si="6"/>
        <v>21250</v>
      </c>
      <c r="U58" s="3" t="s">
        <v>61</v>
      </c>
    </row>
    <row r="59" spans="1:21" x14ac:dyDescent="0.2">
      <c r="A59" s="4"/>
    </row>
    <row r="60" spans="1:21" x14ac:dyDescent="0.2">
      <c r="A60" s="4"/>
    </row>
    <row r="61" spans="1:21" x14ac:dyDescent="0.2">
      <c r="A61" s="4" t="s">
        <v>16</v>
      </c>
      <c r="B61" s="3">
        <v>21</v>
      </c>
      <c r="C61" s="3" t="s">
        <v>0</v>
      </c>
      <c r="D61" s="3">
        <v>33600</v>
      </c>
      <c r="E61" s="3">
        <v>33000</v>
      </c>
      <c r="F61" s="3">
        <v>14725</v>
      </c>
      <c r="K61" s="3">
        <f t="shared" si="7"/>
        <v>81325</v>
      </c>
      <c r="L61" s="3">
        <v>35154</v>
      </c>
      <c r="M61" s="3">
        <v>2000</v>
      </c>
      <c r="N61" s="3">
        <v>5000</v>
      </c>
      <c r="O61" s="3">
        <v>3000</v>
      </c>
      <c r="P61" s="3">
        <v>5285</v>
      </c>
      <c r="S61" s="3">
        <f t="shared" si="5"/>
        <v>50439</v>
      </c>
      <c r="T61" s="3">
        <f t="shared" si="6"/>
        <v>131764</v>
      </c>
      <c r="U61" s="3" t="s">
        <v>49</v>
      </c>
    </row>
    <row r="62" spans="1:21" x14ac:dyDescent="0.2">
      <c r="A62" s="4" t="s">
        <v>15</v>
      </c>
      <c r="B62" s="3">
        <v>20</v>
      </c>
      <c r="C62" s="3" t="s">
        <v>0</v>
      </c>
      <c r="D62" s="3">
        <v>33600</v>
      </c>
      <c r="E62" s="3">
        <v>33000</v>
      </c>
      <c r="F62" s="3">
        <v>14725</v>
      </c>
      <c r="K62" s="3">
        <f t="shared" si="7"/>
        <v>81325</v>
      </c>
      <c r="L62" s="3">
        <v>35154</v>
      </c>
      <c r="M62" s="3">
        <v>2000</v>
      </c>
      <c r="N62" s="3">
        <v>5000</v>
      </c>
      <c r="O62" s="3">
        <v>3000</v>
      </c>
      <c r="P62" s="3">
        <v>5294</v>
      </c>
      <c r="S62" s="3">
        <f t="shared" si="5"/>
        <v>50448</v>
      </c>
      <c r="T62" s="3">
        <f t="shared" si="6"/>
        <v>131773</v>
      </c>
      <c r="U62" s="3" t="s">
        <v>49</v>
      </c>
    </row>
    <row r="63" spans="1:21" x14ac:dyDescent="0.2">
      <c r="A63" s="4"/>
    </row>
    <row r="64" spans="1:21" ht="15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L64" s="2"/>
      <c r="M64" s="2"/>
      <c r="N64" s="2"/>
      <c r="O64" s="2"/>
      <c r="P64" s="2"/>
      <c r="Q64" s="2"/>
      <c r="R64" s="2"/>
      <c r="U64" s="2"/>
    </row>
    <row r="65" spans="1:21" x14ac:dyDescent="0.2">
      <c r="A65" s="4" t="s">
        <v>67</v>
      </c>
      <c r="B65" s="3">
        <v>21</v>
      </c>
      <c r="C65" s="3" t="s">
        <v>0</v>
      </c>
      <c r="D65" s="3">
        <v>60000</v>
      </c>
      <c r="E65" s="3">
        <v>10000</v>
      </c>
      <c r="K65" s="3">
        <f t="shared" si="7"/>
        <v>70000</v>
      </c>
      <c r="L65" s="3">
        <v>26623</v>
      </c>
      <c r="M65" s="3">
        <v>2000</v>
      </c>
      <c r="S65" s="3">
        <f t="shared" si="5"/>
        <v>28623</v>
      </c>
      <c r="T65" s="3">
        <f t="shared" si="6"/>
        <v>98623</v>
      </c>
    </row>
    <row r="66" spans="1:21" x14ac:dyDescent="0.2">
      <c r="A66" s="4" t="s">
        <v>21</v>
      </c>
      <c r="B66" s="3">
        <v>20</v>
      </c>
      <c r="C66" s="3" t="s">
        <v>0</v>
      </c>
      <c r="D66" s="3">
        <v>60000</v>
      </c>
      <c r="E66" s="3">
        <v>10000</v>
      </c>
      <c r="K66" s="3">
        <f t="shared" si="7"/>
        <v>70000</v>
      </c>
      <c r="L66" s="3">
        <v>26210</v>
      </c>
      <c r="M66" s="3">
        <v>2000</v>
      </c>
      <c r="P66" s="3">
        <v>5000</v>
      </c>
      <c r="S66" s="3">
        <f t="shared" si="5"/>
        <v>33210</v>
      </c>
      <c r="T66" s="3">
        <f t="shared" si="6"/>
        <v>103210</v>
      </c>
      <c r="U66" s="3" t="s">
        <v>17</v>
      </c>
    </row>
    <row r="67" spans="1:21" x14ac:dyDescent="0.2">
      <c r="A67" s="4"/>
    </row>
    <row r="68" spans="1:21" x14ac:dyDescent="0.2">
      <c r="A68" s="4"/>
    </row>
    <row r="69" spans="1:21" x14ac:dyDescent="0.2">
      <c r="A69" s="4" t="s">
        <v>65</v>
      </c>
      <c r="B69" s="3">
        <v>21</v>
      </c>
      <c r="C69" s="3" t="s">
        <v>103</v>
      </c>
    </row>
    <row r="70" spans="1:21" x14ac:dyDescent="0.2">
      <c r="A70" s="4" t="s">
        <v>46</v>
      </c>
    </row>
    <row r="71" spans="1:21" x14ac:dyDescent="0.2">
      <c r="A71" s="4"/>
    </row>
    <row r="72" spans="1:21" x14ac:dyDescent="0.2">
      <c r="A72" s="4"/>
    </row>
    <row r="73" spans="1:21" x14ac:dyDescent="0.2">
      <c r="A73" s="4" t="s">
        <v>47</v>
      </c>
      <c r="B73" s="3">
        <v>21</v>
      </c>
    </row>
    <row r="74" spans="1:21" x14ac:dyDescent="0.2">
      <c r="A74" s="4" t="s">
        <v>104</v>
      </c>
      <c r="B74" s="3">
        <v>20</v>
      </c>
    </row>
    <row r="75" spans="1:21" x14ac:dyDescent="0.2">
      <c r="A75" s="4"/>
    </row>
    <row r="76" spans="1:21" x14ac:dyDescent="0.2">
      <c r="A76" s="4"/>
    </row>
    <row r="77" spans="1:21" x14ac:dyDescent="0.2">
      <c r="A77" s="4"/>
    </row>
    <row r="78" spans="1:21" x14ac:dyDescent="0.2">
      <c r="A78" s="4"/>
    </row>
    <row r="79" spans="1:21" x14ac:dyDescent="0.2">
      <c r="A79" s="4"/>
    </row>
    <row r="80" spans="1:21" x14ac:dyDescent="0.2">
      <c r="A80" s="4"/>
    </row>
    <row r="81" spans="1:21" x14ac:dyDescent="0.2">
      <c r="A81" s="4" t="s">
        <v>139</v>
      </c>
      <c r="B81" s="3">
        <v>21</v>
      </c>
      <c r="C81" s="3" t="s">
        <v>66</v>
      </c>
      <c r="D81" s="3">
        <v>33100</v>
      </c>
      <c r="E81" s="3">
        <v>14400</v>
      </c>
      <c r="K81" s="3">
        <f t="shared" si="7"/>
        <v>47500</v>
      </c>
      <c r="L81" s="3">
        <v>17577</v>
      </c>
      <c r="O81" s="3">
        <v>3400</v>
      </c>
      <c r="S81" s="3">
        <f t="shared" si="5"/>
        <v>20977</v>
      </c>
      <c r="T81" s="3">
        <f t="shared" si="6"/>
        <v>68477</v>
      </c>
      <c r="U81" s="3" t="s">
        <v>17</v>
      </c>
    </row>
    <row r="82" spans="1:21" x14ac:dyDescent="0.2">
      <c r="A82" s="4" t="s">
        <v>100</v>
      </c>
    </row>
    <row r="85" spans="1:21" x14ac:dyDescent="0.2">
      <c r="A85" s="4" t="s">
        <v>37</v>
      </c>
    </row>
    <row r="86" spans="1:21" x14ac:dyDescent="0.2">
      <c r="A86" s="4" t="s">
        <v>35</v>
      </c>
      <c r="B86" s="3">
        <v>20</v>
      </c>
      <c r="C86" s="3" t="s">
        <v>2</v>
      </c>
      <c r="D86" s="3">
        <v>11700</v>
      </c>
      <c r="E86" s="3">
        <v>14400</v>
      </c>
      <c r="K86" s="3">
        <f t="shared" si="7"/>
        <v>26100</v>
      </c>
      <c r="M86" s="3">
        <v>300</v>
      </c>
      <c r="S86" s="3">
        <f t="shared" si="5"/>
        <v>300</v>
      </c>
      <c r="T86" s="3">
        <f t="shared" si="6"/>
        <v>26400</v>
      </c>
      <c r="U86" s="3" t="s">
        <v>17</v>
      </c>
    </row>
    <row r="87" spans="1:21" x14ac:dyDescent="0.2">
      <c r="A87" s="4"/>
    </row>
    <row r="88" spans="1:21" x14ac:dyDescent="0.2">
      <c r="A88" s="4"/>
      <c r="B88" s="4"/>
      <c r="C88" s="4"/>
      <c r="F88" s="4"/>
      <c r="G88" s="4"/>
      <c r="H88" s="4"/>
      <c r="I88" s="4"/>
      <c r="J88" s="4"/>
      <c r="L88" s="4"/>
      <c r="M88" s="4"/>
      <c r="N88" s="4"/>
      <c r="O88" s="4"/>
      <c r="P88" s="4"/>
      <c r="Q88" s="4"/>
      <c r="R88" s="4"/>
      <c r="U88" s="4"/>
    </row>
    <row r="90" spans="1:21" ht="15.75" x14ac:dyDescent="0.2">
      <c r="A90" s="2" t="s">
        <v>29</v>
      </c>
      <c r="B90" s="2"/>
      <c r="C90" s="2" t="s">
        <v>28</v>
      </c>
      <c r="D90" s="28">
        <v>1</v>
      </c>
      <c r="E90" s="28">
        <v>2</v>
      </c>
      <c r="F90" s="28">
        <v>3</v>
      </c>
      <c r="G90" s="28">
        <v>4</v>
      </c>
      <c r="H90" s="28">
        <v>5</v>
      </c>
      <c r="I90" s="28">
        <v>6</v>
      </c>
      <c r="J90" s="28">
        <v>7</v>
      </c>
      <c r="K90" s="3">
        <f t="shared" si="7"/>
        <v>28</v>
      </c>
      <c r="L90" s="28">
        <v>9</v>
      </c>
      <c r="M90" s="28" t="s">
        <v>27</v>
      </c>
      <c r="N90" s="28" t="s">
        <v>26</v>
      </c>
      <c r="O90" s="28" t="s">
        <v>25</v>
      </c>
      <c r="P90" s="28">
        <v>11</v>
      </c>
      <c r="Q90" s="28">
        <v>12</v>
      </c>
      <c r="R90" s="28">
        <v>13</v>
      </c>
      <c r="S90" s="3">
        <f t="shared" ref="S90:S147" si="8">SUM(L90:R90)</f>
        <v>45</v>
      </c>
      <c r="T90" s="3">
        <f t="shared" si="6"/>
        <v>73</v>
      </c>
      <c r="U90" s="28">
        <v>16</v>
      </c>
    </row>
    <row r="91" spans="1:21" ht="15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N91" s="2"/>
      <c r="O91" s="2"/>
      <c r="P91" s="2"/>
      <c r="Q91" s="2"/>
      <c r="R91" s="2"/>
      <c r="U91" s="2"/>
    </row>
    <row r="92" spans="1:21" ht="15.75" x14ac:dyDescent="0.2">
      <c r="A92" s="2" t="s">
        <v>24</v>
      </c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N92" s="2"/>
      <c r="O92" s="2"/>
      <c r="P92" s="2"/>
      <c r="Q92" s="2"/>
      <c r="R92" s="2"/>
      <c r="U92" s="2"/>
    </row>
    <row r="94" spans="1:21" x14ac:dyDescent="0.2">
      <c r="A94" s="5" t="s">
        <v>45</v>
      </c>
      <c r="B94" s="3">
        <v>21</v>
      </c>
      <c r="C94" s="3" t="s">
        <v>0</v>
      </c>
      <c r="D94" s="3">
        <v>107256</v>
      </c>
      <c r="E94" s="3">
        <v>60000</v>
      </c>
      <c r="K94" s="3">
        <f t="shared" si="7"/>
        <v>167256</v>
      </c>
      <c r="L94" s="3">
        <v>50506</v>
      </c>
      <c r="M94" s="3">
        <v>2500</v>
      </c>
      <c r="N94" s="3">
        <v>2500</v>
      </c>
      <c r="O94" s="3">
        <v>2500</v>
      </c>
      <c r="P94" s="3">
        <v>7339</v>
      </c>
      <c r="S94" s="3">
        <f t="shared" si="8"/>
        <v>65345</v>
      </c>
      <c r="T94" s="3">
        <f t="shared" si="6"/>
        <v>232601</v>
      </c>
      <c r="U94" s="3" t="s">
        <v>17</v>
      </c>
    </row>
    <row r="95" spans="1:21" x14ac:dyDescent="0.2">
      <c r="A95" s="4" t="s">
        <v>6</v>
      </c>
      <c r="B95" s="3">
        <v>20</v>
      </c>
      <c r="C95" s="3" t="s">
        <v>0</v>
      </c>
      <c r="D95" s="3">
        <v>102476</v>
      </c>
      <c r="E95" s="3">
        <v>60000</v>
      </c>
      <c r="I95" s="3">
        <v>3000</v>
      </c>
      <c r="K95" s="3">
        <f t="shared" si="7"/>
        <v>165476</v>
      </c>
      <c r="L95" s="3">
        <v>50857</v>
      </c>
      <c r="M95" s="3">
        <v>2500</v>
      </c>
      <c r="N95" s="3">
        <v>2500</v>
      </c>
      <c r="O95" s="3">
        <v>2500</v>
      </c>
      <c r="P95" s="3">
        <v>7034</v>
      </c>
      <c r="S95" s="3">
        <f t="shared" si="8"/>
        <v>65391</v>
      </c>
      <c r="T95" s="3">
        <f t="shared" si="6"/>
        <v>230867</v>
      </c>
      <c r="U95" s="3" t="s">
        <v>17</v>
      </c>
    </row>
    <row r="96" spans="1:21" x14ac:dyDescent="0.2">
      <c r="A96" s="4"/>
    </row>
    <row r="98" spans="1:21" x14ac:dyDescent="0.2">
      <c r="A98" s="4" t="s">
        <v>32</v>
      </c>
      <c r="B98" s="3">
        <v>21</v>
      </c>
      <c r="C98" s="3" t="s">
        <v>0</v>
      </c>
      <c r="D98" s="3">
        <v>30942</v>
      </c>
      <c r="E98" s="3">
        <v>37160</v>
      </c>
      <c r="K98" s="3">
        <f t="shared" si="7"/>
        <v>68102</v>
      </c>
      <c r="L98" s="3">
        <v>25198</v>
      </c>
      <c r="M98" s="3">
        <v>5231</v>
      </c>
      <c r="N98" s="3">
        <v>1570</v>
      </c>
      <c r="O98" s="3">
        <v>2093</v>
      </c>
      <c r="S98" s="3">
        <f t="shared" si="8"/>
        <v>34092</v>
      </c>
      <c r="T98" s="3">
        <f t="shared" si="6"/>
        <v>102194</v>
      </c>
      <c r="U98" s="3" t="s">
        <v>53</v>
      </c>
    </row>
    <row r="99" spans="1:21" x14ac:dyDescent="0.2">
      <c r="A99" s="4" t="s">
        <v>31</v>
      </c>
      <c r="B99" s="3">
        <v>20</v>
      </c>
      <c r="C99" s="3" t="s">
        <v>0</v>
      </c>
      <c r="D99" s="3">
        <v>30942</v>
      </c>
      <c r="E99" s="3">
        <v>37160</v>
      </c>
      <c r="K99" s="3">
        <f t="shared" si="7"/>
        <v>68102</v>
      </c>
      <c r="L99" s="3">
        <v>25198</v>
      </c>
      <c r="M99" s="3">
        <v>5231</v>
      </c>
      <c r="N99" s="3">
        <v>1570</v>
      </c>
      <c r="O99" s="3">
        <v>2093</v>
      </c>
      <c r="S99" s="3">
        <f t="shared" si="8"/>
        <v>34092</v>
      </c>
      <c r="T99" s="3">
        <f t="shared" si="6"/>
        <v>102194</v>
      </c>
      <c r="U99" s="3" t="s">
        <v>53</v>
      </c>
    </row>
    <row r="100" spans="1:21" x14ac:dyDescent="0.2">
      <c r="A100" s="4"/>
    </row>
    <row r="101" spans="1:21" ht="15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N101" s="2"/>
      <c r="O101" s="2"/>
      <c r="P101" s="2"/>
      <c r="Q101" s="2"/>
      <c r="R101" s="2"/>
      <c r="U101" s="4"/>
    </row>
    <row r="102" spans="1:21" x14ac:dyDescent="0.2">
      <c r="A102" s="4" t="s">
        <v>14</v>
      </c>
      <c r="B102" s="3">
        <v>21</v>
      </c>
      <c r="C102" s="3" t="s">
        <v>2</v>
      </c>
      <c r="D102" s="3">
        <v>22000</v>
      </c>
      <c r="E102" s="3">
        <v>10000</v>
      </c>
      <c r="K102" s="3">
        <f t="shared" si="7"/>
        <v>32000</v>
      </c>
      <c r="L102" s="3">
        <v>15362</v>
      </c>
      <c r="M102" s="3">
        <v>500</v>
      </c>
      <c r="N102" s="3">
        <v>500</v>
      </c>
      <c r="O102" s="3">
        <v>300</v>
      </c>
      <c r="P102" s="3">
        <v>2261</v>
      </c>
      <c r="Q102" s="3">
        <v>1200</v>
      </c>
      <c r="S102" s="3">
        <f t="shared" si="8"/>
        <v>20123</v>
      </c>
      <c r="T102" s="3">
        <f t="shared" si="6"/>
        <v>52123</v>
      </c>
      <c r="U102" s="3" t="s">
        <v>17</v>
      </c>
    </row>
    <row r="103" spans="1:21" x14ac:dyDescent="0.2">
      <c r="A103" s="4" t="s">
        <v>13</v>
      </c>
      <c r="B103" s="3">
        <v>20</v>
      </c>
      <c r="C103" s="3" t="s">
        <v>2</v>
      </c>
      <c r="D103" s="4">
        <v>22000</v>
      </c>
      <c r="E103" s="4">
        <v>10000</v>
      </c>
      <c r="F103" s="4"/>
      <c r="G103" s="4"/>
      <c r="H103" s="4"/>
      <c r="I103" s="4"/>
      <c r="J103" s="4"/>
      <c r="K103" s="3">
        <f t="shared" si="7"/>
        <v>32000</v>
      </c>
      <c r="L103" s="4">
        <v>16002</v>
      </c>
      <c r="M103" s="4">
        <v>500</v>
      </c>
      <c r="N103" s="4">
        <v>500</v>
      </c>
      <c r="O103" s="4">
        <v>300</v>
      </c>
      <c r="P103" s="4">
        <v>2261</v>
      </c>
      <c r="Q103" s="4">
        <v>1632</v>
      </c>
      <c r="R103" s="4"/>
      <c r="S103" s="3">
        <f t="shared" si="8"/>
        <v>21195</v>
      </c>
      <c r="T103" s="3">
        <f t="shared" si="6"/>
        <v>53195</v>
      </c>
      <c r="U103" s="3" t="s">
        <v>1</v>
      </c>
    </row>
    <row r="104" spans="1:21" x14ac:dyDescent="0.2">
      <c r="A104" s="4"/>
      <c r="C104" s="4"/>
    </row>
    <row r="105" spans="1:21" x14ac:dyDescent="0.2">
      <c r="A105" s="4"/>
      <c r="C105" s="4"/>
    </row>
    <row r="106" spans="1:21" x14ac:dyDescent="0.2">
      <c r="A106" s="4" t="s">
        <v>68</v>
      </c>
    </row>
    <row r="107" spans="1:21" x14ac:dyDescent="0.2">
      <c r="A107" s="4" t="s">
        <v>69</v>
      </c>
      <c r="B107" s="3">
        <v>20</v>
      </c>
      <c r="C107" s="4" t="s">
        <v>66</v>
      </c>
      <c r="D107" s="3">
        <v>17600</v>
      </c>
      <c r="E107" s="3">
        <v>26400</v>
      </c>
      <c r="K107" s="3">
        <f t="shared" si="7"/>
        <v>44000</v>
      </c>
      <c r="L107" s="3">
        <v>16280</v>
      </c>
      <c r="M107" s="3">
        <v>500</v>
      </c>
      <c r="N107" s="3">
        <v>1000</v>
      </c>
      <c r="S107" s="3">
        <f t="shared" si="8"/>
        <v>17780</v>
      </c>
      <c r="T107" s="3">
        <f t="shared" si="6"/>
        <v>61780</v>
      </c>
      <c r="U107" s="3" t="s">
        <v>60</v>
      </c>
    </row>
    <row r="108" spans="1:21" x14ac:dyDescent="0.2">
      <c r="A108" s="4"/>
      <c r="C108" s="4"/>
    </row>
    <row r="109" spans="1:21" x14ac:dyDescent="0.2">
      <c r="A109" s="4"/>
      <c r="C109" s="4"/>
    </row>
    <row r="110" spans="1:21" x14ac:dyDescent="0.2">
      <c r="A110" s="4" t="s">
        <v>70</v>
      </c>
    </row>
    <row r="111" spans="1:21" x14ac:dyDescent="0.2">
      <c r="A111" s="4" t="s">
        <v>71</v>
      </c>
      <c r="B111" s="3">
        <v>20</v>
      </c>
      <c r="C111" s="4" t="s">
        <v>2</v>
      </c>
      <c r="D111" s="3">
        <v>10980</v>
      </c>
      <c r="E111" s="3">
        <v>15000</v>
      </c>
      <c r="K111" s="3">
        <f t="shared" si="7"/>
        <v>25980</v>
      </c>
      <c r="M111" s="3">
        <v>300</v>
      </c>
      <c r="S111" s="3">
        <f t="shared" si="8"/>
        <v>300</v>
      </c>
      <c r="T111" s="3">
        <f t="shared" ref="T111:T147" si="9">SUM(K111+S111)</f>
        <v>26280</v>
      </c>
      <c r="U111" s="3" t="s">
        <v>17</v>
      </c>
    </row>
    <row r="112" spans="1:21" ht="15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R112" s="2"/>
      <c r="U112" s="2"/>
    </row>
    <row r="113" spans="1:21" ht="13.5" customHeight="1" x14ac:dyDescent="0.2"/>
    <row r="114" spans="1:21" ht="13.5" customHeight="1" x14ac:dyDescent="0.2">
      <c r="A114" s="3" t="s">
        <v>138</v>
      </c>
      <c r="B114" s="3">
        <v>21</v>
      </c>
      <c r="C114" s="3" t="s">
        <v>66</v>
      </c>
    </row>
    <row r="115" spans="1:21" ht="13.5" customHeight="1" x14ac:dyDescent="0.2">
      <c r="A115" s="3" t="s">
        <v>133</v>
      </c>
    </row>
    <row r="116" spans="1:21" ht="13.5" customHeight="1" x14ac:dyDescent="0.2">
      <c r="A116" s="4"/>
      <c r="C116" s="4"/>
    </row>
    <row r="117" spans="1:21" ht="15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R117" s="2"/>
      <c r="U117" s="2"/>
    </row>
    <row r="118" spans="1:21" x14ac:dyDescent="0.2">
      <c r="A118" s="4" t="s">
        <v>38</v>
      </c>
      <c r="B118" s="3">
        <v>21</v>
      </c>
      <c r="C118" s="4" t="s">
        <v>2</v>
      </c>
    </row>
    <row r="119" spans="1:21" x14ac:dyDescent="0.2">
      <c r="A119" s="4" t="s">
        <v>39</v>
      </c>
      <c r="B119" s="3">
        <v>20</v>
      </c>
    </row>
    <row r="120" spans="1:21" x14ac:dyDescent="0.2">
      <c r="A120" s="4"/>
    </row>
    <row r="121" spans="1:21" x14ac:dyDescent="0.2">
      <c r="A121" s="4"/>
    </row>
    <row r="122" spans="1:21" x14ac:dyDescent="0.2">
      <c r="A122" s="4" t="s">
        <v>73</v>
      </c>
      <c r="B122" s="3">
        <v>21</v>
      </c>
      <c r="C122" s="3" t="s">
        <v>0</v>
      </c>
      <c r="D122" s="3">
        <v>43976</v>
      </c>
      <c r="E122" s="3">
        <v>30000</v>
      </c>
      <c r="H122" s="3">
        <v>1120</v>
      </c>
      <c r="K122" s="3">
        <f t="shared" ref="K122:K180" si="10">SUM(D122:J122)</f>
        <v>75096</v>
      </c>
      <c r="L122" s="3">
        <v>27785</v>
      </c>
      <c r="N122" s="3">
        <v>1000</v>
      </c>
      <c r="O122" s="3">
        <v>1500</v>
      </c>
      <c r="P122" s="3">
        <v>5745</v>
      </c>
      <c r="Q122" s="3">
        <v>3000</v>
      </c>
      <c r="S122" s="3">
        <f t="shared" si="8"/>
        <v>39030</v>
      </c>
      <c r="T122" s="3">
        <f t="shared" si="9"/>
        <v>114126</v>
      </c>
      <c r="U122" s="3" t="s">
        <v>63</v>
      </c>
    </row>
    <row r="123" spans="1:21" x14ac:dyDescent="0.2">
      <c r="A123" s="4" t="s">
        <v>74</v>
      </c>
      <c r="B123" s="3">
        <v>20</v>
      </c>
      <c r="C123" s="3" t="s">
        <v>0</v>
      </c>
      <c r="D123" s="3">
        <v>43027</v>
      </c>
      <c r="E123" s="3">
        <v>30000</v>
      </c>
      <c r="H123" s="3">
        <v>1120</v>
      </c>
      <c r="K123" s="3">
        <f t="shared" si="10"/>
        <v>74147</v>
      </c>
      <c r="L123" s="11">
        <v>27434</v>
      </c>
      <c r="N123" s="3">
        <v>1200</v>
      </c>
      <c r="O123" s="3">
        <v>3000</v>
      </c>
      <c r="P123" s="3">
        <v>5672</v>
      </c>
      <c r="Q123" s="3">
        <v>3350</v>
      </c>
      <c r="R123" s="3">
        <v>1000</v>
      </c>
      <c r="S123" s="3">
        <f t="shared" si="8"/>
        <v>41656</v>
      </c>
      <c r="T123" s="3">
        <f t="shared" si="9"/>
        <v>115803</v>
      </c>
      <c r="U123" s="3" t="s">
        <v>63</v>
      </c>
    </row>
    <row r="124" spans="1:21" x14ac:dyDescent="0.2">
      <c r="A124" s="4"/>
    </row>
    <row r="125" spans="1:21" x14ac:dyDescent="0.2">
      <c r="A125" s="4"/>
    </row>
    <row r="126" spans="1:21" x14ac:dyDescent="0.2">
      <c r="A126" s="4" t="s">
        <v>75</v>
      </c>
      <c r="B126" s="3">
        <v>21</v>
      </c>
    </row>
    <row r="127" spans="1:21" x14ac:dyDescent="0.2">
      <c r="A127" s="4" t="s">
        <v>76</v>
      </c>
      <c r="B127" s="3">
        <v>20</v>
      </c>
    </row>
    <row r="128" spans="1:21" x14ac:dyDescent="0.2">
      <c r="A128" s="4"/>
    </row>
    <row r="129" spans="1:21" ht="14.25" customHeight="1" x14ac:dyDescent="0.2">
      <c r="A129" s="4"/>
    </row>
    <row r="130" spans="1:21" x14ac:dyDescent="0.2">
      <c r="A130" s="4"/>
    </row>
    <row r="131" spans="1:21" x14ac:dyDescent="0.2">
      <c r="A131" s="4"/>
      <c r="U131" s="3" t="s">
        <v>51</v>
      </c>
    </row>
    <row r="135" spans="1:21" ht="15.75" x14ac:dyDescent="0.2">
      <c r="A135" s="2" t="s">
        <v>29</v>
      </c>
      <c r="B135" s="2"/>
      <c r="C135" s="2" t="s">
        <v>28</v>
      </c>
      <c r="D135" s="28">
        <v>1</v>
      </c>
      <c r="E135" s="28">
        <v>2</v>
      </c>
      <c r="F135" s="28">
        <v>3</v>
      </c>
      <c r="G135" s="28">
        <v>4</v>
      </c>
      <c r="H135" s="28">
        <v>5</v>
      </c>
      <c r="I135" s="28">
        <v>6</v>
      </c>
      <c r="J135" s="28">
        <v>7</v>
      </c>
      <c r="K135" s="3">
        <f t="shared" si="10"/>
        <v>28</v>
      </c>
      <c r="L135" s="28">
        <v>9</v>
      </c>
      <c r="M135" s="28" t="s">
        <v>27</v>
      </c>
      <c r="N135" s="28" t="s">
        <v>26</v>
      </c>
      <c r="O135" s="28" t="s">
        <v>25</v>
      </c>
      <c r="P135" s="28">
        <v>11</v>
      </c>
      <c r="Q135" s="28">
        <v>12</v>
      </c>
      <c r="R135" s="28">
        <v>13</v>
      </c>
      <c r="S135" s="3">
        <f t="shared" si="8"/>
        <v>45</v>
      </c>
      <c r="T135" s="3">
        <f t="shared" si="9"/>
        <v>73</v>
      </c>
      <c r="U135" s="28">
        <v>16</v>
      </c>
    </row>
    <row r="136" spans="1:21" ht="15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R136" s="2"/>
      <c r="U136" s="2"/>
    </row>
    <row r="137" spans="1:21" ht="15.75" x14ac:dyDescent="0.2">
      <c r="A137" s="2" t="s">
        <v>24</v>
      </c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R137" s="2"/>
      <c r="U137" s="2"/>
    </row>
    <row r="138" spans="1:21" x14ac:dyDescent="0.2">
      <c r="A138" s="4"/>
    </row>
    <row r="139" spans="1:21" x14ac:dyDescent="0.2">
      <c r="A139" s="5" t="s">
        <v>12</v>
      </c>
      <c r="B139" s="3">
        <v>21</v>
      </c>
      <c r="C139" s="3" t="s">
        <v>0</v>
      </c>
      <c r="D139" s="3">
        <v>55300</v>
      </c>
      <c r="E139" s="3">
        <v>40000</v>
      </c>
      <c r="I139" s="3">
        <v>2500</v>
      </c>
      <c r="K139" s="3">
        <f t="shared" si="10"/>
        <v>97800</v>
      </c>
      <c r="L139" s="3">
        <v>49563</v>
      </c>
      <c r="M139" s="3">
        <v>5300</v>
      </c>
      <c r="S139" s="3">
        <f t="shared" si="8"/>
        <v>54863</v>
      </c>
      <c r="T139" s="3">
        <f t="shared" si="9"/>
        <v>152663</v>
      </c>
      <c r="U139" s="3" t="s">
        <v>17</v>
      </c>
    </row>
    <row r="140" spans="1:21" x14ac:dyDescent="0.2">
      <c r="A140" s="4" t="s">
        <v>11</v>
      </c>
      <c r="B140" s="3">
        <v>20</v>
      </c>
      <c r="C140" s="3" t="s">
        <v>0</v>
      </c>
    </row>
    <row r="141" spans="1:21" x14ac:dyDescent="0.2">
      <c r="A141" s="4"/>
    </row>
    <row r="142" spans="1:21" x14ac:dyDescent="0.2">
      <c r="A142" s="4"/>
    </row>
    <row r="143" spans="1:21" x14ac:dyDescent="0.2">
      <c r="A143" s="4"/>
    </row>
    <row r="144" spans="1:21" x14ac:dyDescent="0.2">
      <c r="A144" s="4"/>
    </row>
    <row r="145" spans="1:21" x14ac:dyDescent="0.2">
      <c r="A145" s="4"/>
    </row>
    <row r="146" spans="1:21" x14ac:dyDescent="0.2">
      <c r="A146" s="4"/>
    </row>
    <row r="147" spans="1:21" x14ac:dyDescent="0.2">
      <c r="A147" s="4" t="s">
        <v>10</v>
      </c>
      <c r="B147" s="3">
        <v>21</v>
      </c>
      <c r="C147" s="3" t="s">
        <v>0</v>
      </c>
      <c r="D147" s="3">
        <v>28000</v>
      </c>
      <c r="E147" s="3">
        <v>14000</v>
      </c>
      <c r="K147" s="3">
        <f t="shared" si="10"/>
        <v>42000</v>
      </c>
      <c r="N147" s="3">
        <v>250</v>
      </c>
      <c r="S147" s="3">
        <f t="shared" si="8"/>
        <v>250</v>
      </c>
      <c r="T147" s="3">
        <f t="shared" si="9"/>
        <v>42250</v>
      </c>
      <c r="U147" s="3" t="s">
        <v>53</v>
      </c>
    </row>
    <row r="148" spans="1:21" x14ac:dyDescent="0.2">
      <c r="A148" s="4" t="s">
        <v>9</v>
      </c>
    </row>
    <row r="151" spans="1:21" ht="15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L151" s="2"/>
      <c r="M151" s="2"/>
      <c r="N151" s="2"/>
      <c r="O151" s="2"/>
      <c r="P151" s="2"/>
      <c r="Q151" s="2"/>
      <c r="R151" s="2"/>
      <c r="U151" s="2"/>
    </row>
    <row r="152" spans="1:21" x14ac:dyDescent="0.2">
      <c r="A152" s="4" t="s">
        <v>57</v>
      </c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  <c r="O152" s="4"/>
      <c r="P152" s="4"/>
      <c r="Q152" s="4"/>
      <c r="R152" s="4"/>
      <c r="U152" s="4"/>
    </row>
    <row r="153" spans="1:21" x14ac:dyDescent="0.2">
      <c r="A153" s="4" t="s">
        <v>58</v>
      </c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  <c r="O153" s="4"/>
      <c r="P153" s="4"/>
      <c r="Q153" s="4"/>
      <c r="R153" s="4"/>
      <c r="U153" s="4"/>
    </row>
    <row r="154" spans="1:21" x14ac:dyDescent="0.2">
      <c r="A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  <c r="O154" s="4"/>
      <c r="P154" s="4"/>
      <c r="Q154" s="4"/>
      <c r="R154" s="4"/>
      <c r="U154" s="4"/>
    </row>
    <row r="155" spans="1:21" x14ac:dyDescent="0.2">
      <c r="A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  <c r="O155" s="4"/>
      <c r="P155" s="4"/>
      <c r="Q155" s="4"/>
      <c r="R155" s="4"/>
      <c r="U155" s="4"/>
    </row>
    <row r="156" spans="1:21" ht="14.25" customHeight="1" x14ac:dyDescent="0.2">
      <c r="A156" s="4" t="s">
        <v>40</v>
      </c>
      <c r="B156" s="3">
        <v>21</v>
      </c>
      <c r="C156" s="4" t="s">
        <v>2</v>
      </c>
      <c r="D156" s="4">
        <v>16200</v>
      </c>
      <c r="E156" s="4">
        <v>15000</v>
      </c>
      <c r="F156" s="4"/>
      <c r="G156" s="4"/>
      <c r="H156" s="4"/>
      <c r="I156" s="4"/>
      <c r="J156" s="4"/>
      <c r="K156" s="3">
        <f t="shared" si="10"/>
        <v>31200</v>
      </c>
      <c r="L156" s="4"/>
      <c r="M156" s="4"/>
      <c r="N156" s="4"/>
      <c r="O156" s="4"/>
      <c r="P156" s="4"/>
      <c r="Q156" s="4"/>
      <c r="R156" s="4"/>
      <c r="S156" s="3">
        <f t="shared" ref="S156:S211" si="11">SUM(L156:R156)</f>
        <v>0</v>
      </c>
      <c r="T156" s="3">
        <f t="shared" ref="T156:T214" si="12">SUM(K156+S156)</f>
        <v>31200</v>
      </c>
      <c r="U156" s="4" t="s">
        <v>17</v>
      </c>
    </row>
    <row r="157" spans="1:21" x14ac:dyDescent="0.2">
      <c r="A157" s="4" t="s">
        <v>41</v>
      </c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  <c r="O157" s="4"/>
      <c r="P157" s="4"/>
      <c r="Q157" s="4"/>
      <c r="R157" s="4"/>
      <c r="U157" s="4"/>
    </row>
    <row r="158" spans="1:21" x14ac:dyDescent="0.2">
      <c r="A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  <c r="O158" s="4"/>
      <c r="P158" s="4"/>
      <c r="Q158" s="4"/>
      <c r="R158" s="4"/>
      <c r="U158" s="4"/>
    </row>
    <row r="159" spans="1:21" x14ac:dyDescent="0.2">
      <c r="A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  <c r="O159" s="4"/>
      <c r="P159" s="4"/>
      <c r="Q159" s="4"/>
      <c r="R159" s="4"/>
      <c r="U159" s="4"/>
    </row>
    <row r="160" spans="1:21" x14ac:dyDescent="0.2">
      <c r="A160" s="4" t="s">
        <v>136</v>
      </c>
      <c r="B160" s="3">
        <v>20</v>
      </c>
      <c r="C160" s="4" t="s">
        <v>0</v>
      </c>
      <c r="D160" s="4">
        <v>44000</v>
      </c>
      <c r="E160" s="4"/>
      <c r="F160" s="4"/>
      <c r="G160" s="4"/>
      <c r="H160" s="4"/>
      <c r="I160" s="4">
        <v>3400</v>
      </c>
      <c r="J160" s="4">
        <v>20400</v>
      </c>
      <c r="K160" s="3">
        <f t="shared" si="10"/>
        <v>67800</v>
      </c>
      <c r="L160" s="4"/>
      <c r="M160" s="4">
        <v>500</v>
      </c>
      <c r="N160" s="4"/>
      <c r="O160" s="4">
        <v>3000</v>
      </c>
      <c r="P160" s="4"/>
      <c r="Q160" s="4"/>
      <c r="R160" s="4"/>
      <c r="S160" s="3">
        <f t="shared" si="11"/>
        <v>3500</v>
      </c>
      <c r="T160" s="3">
        <f t="shared" si="12"/>
        <v>71300</v>
      </c>
      <c r="U160" s="4" t="s">
        <v>17</v>
      </c>
    </row>
    <row r="161" spans="1:21" x14ac:dyDescent="0.2">
      <c r="A161" s="4" t="s">
        <v>77</v>
      </c>
      <c r="B161" s="3">
        <v>19</v>
      </c>
      <c r="C161" s="4" t="s">
        <v>0</v>
      </c>
      <c r="D161" s="4">
        <v>43847</v>
      </c>
      <c r="E161" s="4"/>
      <c r="F161" s="4"/>
      <c r="G161" s="4"/>
      <c r="H161" s="4"/>
      <c r="I161" s="4">
        <v>2367</v>
      </c>
      <c r="J161" s="4">
        <v>9097</v>
      </c>
      <c r="K161" s="3">
        <f t="shared" si="10"/>
        <v>55311</v>
      </c>
      <c r="L161" s="4"/>
      <c r="M161" s="4">
        <v>500</v>
      </c>
      <c r="N161" s="4"/>
      <c r="O161" s="4">
        <v>3000</v>
      </c>
      <c r="P161" s="4"/>
      <c r="Q161" s="4"/>
      <c r="R161" s="4"/>
      <c r="S161" s="3">
        <f t="shared" si="11"/>
        <v>3500</v>
      </c>
      <c r="T161" s="3">
        <f t="shared" si="12"/>
        <v>58811</v>
      </c>
      <c r="U161" s="4" t="s">
        <v>17</v>
      </c>
    </row>
    <row r="162" spans="1:21" ht="14.25" customHeight="1" x14ac:dyDescent="0.2">
      <c r="A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  <c r="O162" s="4"/>
      <c r="P162" s="4"/>
      <c r="Q162" s="4"/>
      <c r="R162" s="4"/>
      <c r="U162" s="4"/>
    </row>
    <row r="163" spans="1:21" ht="14.25" customHeight="1" x14ac:dyDescent="0.2">
      <c r="A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  <c r="O163" s="4"/>
      <c r="P163" s="4"/>
      <c r="Q163" s="4"/>
      <c r="R163" s="4"/>
      <c r="U163" s="4"/>
    </row>
    <row r="164" spans="1:21" ht="14.25" customHeight="1" x14ac:dyDescent="0.2">
      <c r="A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  <c r="O164" s="4"/>
      <c r="P164" s="4"/>
      <c r="Q164" s="4"/>
      <c r="R164" s="4"/>
      <c r="U164" s="4"/>
    </row>
    <row r="165" spans="1:21" ht="14.25" customHeight="1" x14ac:dyDescent="0.2">
      <c r="A165" s="6" t="s">
        <v>48</v>
      </c>
      <c r="B165" s="3">
        <v>21</v>
      </c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  <c r="O165" s="4"/>
      <c r="P165" s="4"/>
      <c r="Q165" s="4"/>
      <c r="R165" s="4"/>
      <c r="U165" s="4"/>
    </row>
    <row r="166" spans="1:21" ht="15.75" customHeight="1" x14ac:dyDescent="0.2">
      <c r="A166" s="6" t="s">
        <v>5</v>
      </c>
      <c r="B166" s="3">
        <v>20</v>
      </c>
      <c r="C166" s="4" t="s">
        <v>0</v>
      </c>
      <c r="D166" s="4"/>
      <c r="E166" s="4"/>
      <c r="F166" s="4"/>
      <c r="G166" s="4"/>
      <c r="H166" s="4"/>
      <c r="I166" s="4"/>
      <c r="J166" s="4"/>
      <c r="L166" s="4"/>
      <c r="M166" s="4"/>
      <c r="N166" s="4"/>
      <c r="O166" s="4"/>
      <c r="Q166" s="4"/>
      <c r="R166" s="4"/>
      <c r="U166" s="4"/>
    </row>
    <row r="167" spans="1:21" ht="15" customHeight="1" x14ac:dyDescent="0.2">
      <c r="A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  <c r="Q167" s="4"/>
      <c r="R167" s="4"/>
      <c r="U167" s="4"/>
    </row>
    <row r="168" spans="1:21" ht="15.75" customHeight="1" x14ac:dyDescent="0.2">
      <c r="A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  <c r="Q168" s="4"/>
      <c r="R168" s="4"/>
      <c r="U168" s="4"/>
    </row>
    <row r="169" spans="1:21" ht="15.75" customHeight="1" x14ac:dyDescent="0.2">
      <c r="A169" s="4" t="s">
        <v>137</v>
      </c>
      <c r="B169" s="3">
        <v>21</v>
      </c>
      <c r="C169" s="4" t="s">
        <v>0</v>
      </c>
      <c r="D169" s="4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  <c r="Q169" s="4"/>
      <c r="R169" s="4"/>
      <c r="U169" s="4"/>
    </row>
    <row r="170" spans="1:21" ht="14.25" customHeight="1" x14ac:dyDescent="0.2">
      <c r="A170" s="4" t="s">
        <v>64</v>
      </c>
      <c r="B170" s="3">
        <v>20</v>
      </c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  <c r="O170" s="4"/>
      <c r="P170" s="4"/>
      <c r="Q170" s="4"/>
      <c r="R170" s="4"/>
      <c r="U170" s="4"/>
    </row>
    <row r="171" spans="1:21" ht="14.25" customHeight="1" x14ac:dyDescent="0.2">
      <c r="A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  <c r="O171" s="4"/>
      <c r="P171" s="4"/>
      <c r="Q171" s="4"/>
      <c r="R171" s="4"/>
      <c r="U171" s="4"/>
    </row>
    <row r="172" spans="1:21" ht="14.25" customHeight="1" x14ac:dyDescent="0.2">
      <c r="A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  <c r="O172" s="4"/>
      <c r="P172" s="4"/>
      <c r="Q172" s="4"/>
      <c r="R172" s="4"/>
      <c r="U172" s="4"/>
    </row>
    <row r="173" spans="1:21" ht="14.25" customHeight="1" x14ac:dyDescent="0.2">
      <c r="A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  <c r="O173" s="4"/>
      <c r="P173" s="4"/>
      <c r="Q173" s="4"/>
      <c r="R173" s="4"/>
      <c r="U173" s="4"/>
    </row>
    <row r="174" spans="1:21" ht="14.25" customHeight="1" x14ac:dyDescent="0.2">
      <c r="A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  <c r="O174" s="4"/>
      <c r="P174" s="4"/>
      <c r="Q174" s="4"/>
      <c r="R174" s="4"/>
      <c r="U174" s="4"/>
    </row>
    <row r="175" spans="1:21" ht="15.75" customHeight="1" x14ac:dyDescent="0.2">
      <c r="A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  <c r="O175" s="4"/>
      <c r="P175" s="4"/>
      <c r="Q175" s="4"/>
      <c r="R175" s="4"/>
      <c r="U175" s="4"/>
    </row>
    <row r="176" spans="1:21" ht="15.75" customHeight="1" x14ac:dyDescent="0.2">
      <c r="A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  <c r="O176" s="4"/>
      <c r="P176" s="4"/>
      <c r="Q176" s="4"/>
      <c r="R176" s="4"/>
      <c r="U176" s="4"/>
    </row>
    <row r="177" spans="1:21" ht="15.75" customHeight="1" x14ac:dyDescent="0.2">
      <c r="A177" s="4"/>
      <c r="C177" s="4"/>
      <c r="D177" s="4"/>
      <c r="E177" s="4"/>
      <c r="F177" s="4"/>
      <c r="G177" s="4"/>
      <c r="H177" s="4"/>
      <c r="I177" s="4"/>
      <c r="J177" s="4"/>
      <c r="L177" s="4"/>
      <c r="M177" s="4"/>
      <c r="N177" s="4"/>
      <c r="O177" s="4"/>
      <c r="P177" s="4"/>
      <c r="Q177" s="4"/>
      <c r="R177" s="4"/>
      <c r="U177" s="4"/>
    </row>
    <row r="178" spans="1:21" ht="14.25" customHeight="1" x14ac:dyDescent="0.2">
      <c r="A178" s="4"/>
      <c r="C178" s="4"/>
      <c r="D178" s="4"/>
      <c r="E178" s="4"/>
      <c r="F178" s="4"/>
      <c r="G178" s="4"/>
      <c r="H178" s="4"/>
      <c r="I178" s="4"/>
      <c r="J178" s="4"/>
      <c r="L178" s="4"/>
      <c r="M178" s="4"/>
      <c r="N178" s="4"/>
      <c r="O178" s="4"/>
      <c r="P178" s="4"/>
      <c r="Q178" s="4"/>
      <c r="R178" s="4"/>
      <c r="U178" s="4"/>
    </row>
    <row r="179" spans="1:21" ht="14.25" customHeight="1" x14ac:dyDescent="0.2">
      <c r="A179" s="4"/>
      <c r="C179" s="4"/>
      <c r="D179" s="4"/>
      <c r="E179" s="4"/>
      <c r="F179" s="4"/>
      <c r="G179" s="4"/>
      <c r="H179" s="4"/>
      <c r="I179" s="4"/>
      <c r="J179" s="4"/>
      <c r="L179" s="4"/>
      <c r="M179" s="4"/>
      <c r="N179" s="4"/>
      <c r="O179" s="4"/>
      <c r="P179" s="4"/>
      <c r="Q179" s="4"/>
      <c r="R179" s="4"/>
      <c r="U179" s="4"/>
    </row>
    <row r="180" spans="1:21" ht="15.75" x14ac:dyDescent="0.2">
      <c r="A180" s="2" t="s">
        <v>29</v>
      </c>
      <c r="B180" s="2"/>
      <c r="C180" s="2" t="s">
        <v>28</v>
      </c>
      <c r="D180" s="28">
        <v>1</v>
      </c>
      <c r="E180" s="28">
        <v>2</v>
      </c>
      <c r="F180" s="28">
        <v>3</v>
      </c>
      <c r="G180" s="28">
        <v>4</v>
      </c>
      <c r="H180" s="28">
        <v>5</v>
      </c>
      <c r="I180" s="28">
        <v>6</v>
      </c>
      <c r="J180" s="28">
        <v>7</v>
      </c>
      <c r="K180" s="3">
        <f t="shared" si="10"/>
        <v>28</v>
      </c>
      <c r="L180" s="28">
        <v>9</v>
      </c>
      <c r="M180" s="28" t="s">
        <v>27</v>
      </c>
      <c r="N180" s="28" t="s">
        <v>26</v>
      </c>
      <c r="O180" s="28" t="s">
        <v>25</v>
      </c>
      <c r="P180" s="28">
        <v>11</v>
      </c>
      <c r="Q180" s="28">
        <v>12</v>
      </c>
      <c r="R180" s="28">
        <v>13</v>
      </c>
      <c r="S180" s="3">
        <f t="shared" si="11"/>
        <v>45</v>
      </c>
      <c r="T180" s="3">
        <f t="shared" si="12"/>
        <v>73</v>
      </c>
      <c r="U180" s="28">
        <v>16</v>
      </c>
    </row>
    <row r="181" spans="1:21" ht="15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L181" s="2"/>
      <c r="M181" s="2"/>
      <c r="N181" s="2"/>
      <c r="O181" s="2"/>
      <c r="P181" s="2"/>
      <c r="Q181" s="2"/>
      <c r="R181" s="2"/>
      <c r="U181" s="2"/>
    </row>
    <row r="182" spans="1:21" ht="15.75" x14ac:dyDescent="0.2">
      <c r="A182" s="2" t="s">
        <v>24</v>
      </c>
      <c r="B182" s="2"/>
      <c r="C182" s="2"/>
      <c r="D182" s="2"/>
      <c r="E182" s="2"/>
      <c r="F182" s="2"/>
      <c r="G182" s="2"/>
      <c r="H182" s="2"/>
      <c r="I182" s="2"/>
      <c r="J182" s="2"/>
      <c r="L182" s="2"/>
      <c r="M182" s="2"/>
      <c r="N182" s="2"/>
      <c r="O182" s="2"/>
      <c r="P182" s="2"/>
      <c r="Q182" s="2"/>
      <c r="R182" s="2"/>
      <c r="U182" s="2"/>
    </row>
    <row r="183" spans="1:21" x14ac:dyDescent="0.2">
      <c r="A183" s="4"/>
      <c r="C183" s="4"/>
      <c r="D183" s="4"/>
      <c r="E183" s="4"/>
      <c r="F183" s="4"/>
      <c r="G183" s="4"/>
      <c r="H183" s="4"/>
      <c r="I183" s="4"/>
      <c r="J183" s="4"/>
      <c r="L183" s="4"/>
      <c r="M183" s="4"/>
      <c r="N183" s="4"/>
      <c r="O183" s="4"/>
      <c r="P183" s="4"/>
      <c r="Q183" s="4"/>
      <c r="R183" s="4"/>
      <c r="U183" s="4"/>
    </row>
    <row r="184" spans="1:21" x14ac:dyDescent="0.2">
      <c r="A184" s="4"/>
    </row>
    <row r="185" spans="1:21" x14ac:dyDescent="0.2">
      <c r="A185" s="4"/>
      <c r="C185" s="7"/>
    </row>
    <row r="189" spans="1:21" x14ac:dyDescent="0.2">
      <c r="A189" s="3" t="s">
        <v>78</v>
      </c>
      <c r="B189" s="3">
        <v>21</v>
      </c>
      <c r="C189" s="3" t="s">
        <v>0</v>
      </c>
      <c r="D189" s="3">
        <v>37865</v>
      </c>
      <c r="E189" s="3">
        <v>29752</v>
      </c>
      <c r="K189" s="3">
        <f t="shared" ref="K189:K214" si="13">SUM(D189:J189)</f>
        <v>67617</v>
      </c>
      <c r="L189" s="3">
        <v>25018</v>
      </c>
      <c r="M189" s="3">
        <v>800</v>
      </c>
      <c r="N189" s="3">
        <v>500</v>
      </c>
      <c r="Q189" s="3">
        <v>1082</v>
      </c>
      <c r="S189" s="3">
        <f t="shared" si="11"/>
        <v>27400</v>
      </c>
      <c r="T189" s="3">
        <f t="shared" si="12"/>
        <v>95017</v>
      </c>
      <c r="U189" s="3" t="s">
        <v>17</v>
      </c>
    </row>
    <row r="190" spans="1:21" x14ac:dyDescent="0.2">
      <c r="A190" s="4" t="s">
        <v>105</v>
      </c>
      <c r="B190" s="3">
        <v>20</v>
      </c>
      <c r="C190" s="3" t="s">
        <v>0</v>
      </c>
      <c r="D190" s="11">
        <v>32500</v>
      </c>
      <c r="E190" s="3">
        <v>29752</v>
      </c>
      <c r="K190" s="3">
        <f t="shared" si="13"/>
        <v>62252</v>
      </c>
      <c r="L190" s="3">
        <v>23033</v>
      </c>
      <c r="M190" s="3">
        <v>600</v>
      </c>
      <c r="N190" s="3">
        <v>1150</v>
      </c>
      <c r="Q190" s="3">
        <v>998</v>
      </c>
      <c r="S190" s="3">
        <f t="shared" si="11"/>
        <v>25781</v>
      </c>
      <c r="T190" s="3">
        <f t="shared" si="12"/>
        <v>88033</v>
      </c>
      <c r="U190" s="3" t="s">
        <v>17</v>
      </c>
    </row>
    <row r="191" spans="1:2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L191" s="4"/>
      <c r="M191" s="4"/>
      <c r="N191" s="4"/>
      <c r="O191" s="4"/>
      <c r="Q191" s="4"/>
      <c r="R191" s="4"/>
      <c r="U191" s="4"/>
    </row>
    <row r="192" spans="1:21" x14ac:dyDescent="0.2">
      <c r="A192" s="5" t="s">
        <v>7</v>
      </c>
      <c r="B192" s="3">
        <v>21</v>
      </c>
      <c r="C192" s="3" t="s">
        <v>0</v>
      </c>
      <c r="D192" s="3">
        <v>50011</v>
      </c>
      <c r="E192" s="3">
        <v>40000</v>
      </c>
      <c r="I192" s="3">
        <v>3000</v>
      </c>
      <c r="K192" s="3">
        <f t="shared" si="13"/>
        <v>93011</v>
      </c>
      <c r="L192" s="3">
        <v>34414</v>
      </c>
      <c r="M192" s="3">
        <v>2000</v>
      </c>
      <c r="N192" s="3">
        <v>3400</v>
      </c>
      <c r="O192" s="3">
        <v>1000</v>
      </c>
      <c r="P192" s="3">
        <v>6809</v>
      </c>
      <c r="S192" s="3">
        <f t="shared" si="11"/>
        <v>47623</v>
      </c>
      <c r="T192" s="3">
        <f t="shared" si="12"/>
        <v>140634</v>
      </c>
      <c r="U192" s="3" t="s">
        <v>17</v>
      </c>
    </row>
    <row r="193" spans="1:21" x14ac:dyDescent="0.2">
      <c r="A193" s="4" t="s">
        <v>6</v>
      </c>
      <c r="B193" s="3">
        <v>20</v>
      </c>
      <c r="C193" s="3" t="s">
        <v>0</v>
      </c>
      <c r="D193" s="3">
        <v>47529</v>
      </c>
      <c r="E193" s="3">
        <v>40000</v>
      </c>
      <c r="I193" s="3">
        <v>3000</v>
      </c>
      <c r="K193" s="3">
        <f t="shared" si="13"/>
        <v>90529</v>
      </c>
      <c r="L193" s="3">
        <v>33496</v>
      </c>
      <c r="M193" s="3">
        <v>2000</v>
      </c>
      <c r="N193" s="3">
        <v>3400</v>
      </c>
      <c r="O193" s="3">
        <v>1000</v>
      </c>
      <c r="P193" s="3">
        <v>6571</v>
      </c>
      <c r="S193" s="3">
        <f t="shared" si="11"/>
        <v>46467</v>
      </c>
      <c r="T193" s="3">
        <f t="shared" si="12"/>
        <v>136996</v>
      </c>
      <c r="U193" s="3" t="s">
        <v>17</v>
      </c>
    </row>
    <row r="194" spans="1:21" x14ac:dyDescent="0.2">
      <c r="A194" s="4"/>
    </row>
    <row r="195" spans="1:21" x14ac:dyDescent="0.2">
      <c r="A195" s="4" t="s">
        <v>131</v>
      </c>
      <c r="B195" s="3">
        <v>21</v>
      </c>
      <c r="C195" s="3" t="s">
        <v>0</v>
      </c>
      <c r="D195" s="3">
        <v>31500</v>
      </c>
      <c r="E195" s="3">
        <v>28500</v>
      </c>
      <c r="K195" s="3">
        <f t="shared" si="13"/>
        <v>60000</v>
      </c>
      <c r="M195" s="3">
        <v>1300</v>
      </c>
      <c r="O195" s="3">
        <v>1200</v>
      </c>
      <c r="S195" s="3">
        <f t="shared" si="11"/>
        <v>2500</v>
      </c>
      <c r="T195" s="3">
        <f t="shared" si="12"/>
        <v>62500</v>
      </c>
      <c r="U195" s="3" t="s">
        <v>132</v>
      </c>
    </row>
    <row r="196" spans="1:21" x14ac:dyDescent="0.2">
      <c r="A196" s="4" t="s">
        <v>8</v>
      </c>
    </row>
    <row r="198" spans="1:21" x14ac:dyDescent="0.2">
      <c r="A198" s="4" t="s">
        <v>4</v>
      </c>
      <c r="B198" s="3">
        <v>21</v>
      </c>
      <c r="C198" s="3" t="s">
        <v>2</v>
      </c>
      <c r="D198" s="3">
        <v>10650</v>
      </c>
      <c r="E198" s="3">
        <v>17435</v>
      </c>
      <c r="F198" s="3">
        <v>7200</v>
      </c>
      <c r="K198" s="3">
        <f t="shared" si="13"/>
        <v>35285</v>
      </c>
      <c r="L198" s="3">
        <v>15014</v>
      </c>
      <c r="M198" s="3">
        <v>600</v>
      </c>
      <c r="N198" s="3">
        <v>500</v>
      </c>
      <c r="O198" s="3">
        <v>300</v>
      </c>
      <c r="R198" s="3">
        <v>350</v>
      </c>
      <c r="S198" s="3">
        <f t="shared" si="11"/>
        <v>16764</v>
      </c>
      <c r="T198" s="3">
        <f t="shared" si="12"/>
        <v>52049</v>
      </c>
      <c r="U198" s="3" t="s">
        <v>17</v>
      </c>
    </row>
    <row r="199" spans="1:21" x14ac:dyDescent="0.2">
      <c r="A199" s="4" t="s">
        <v>3</v>
      </c>
      <c r="B199" s="3">
        <v>20</v>
      </c>
      <c r="C199" s="3" t="s">
        <v>2</v>
      </c>
      <c r="D199" s="3">
        <v>10650</v>
      </c>
      <c r="E199" s="3">
        <v>17435</v>
      </c>
      <c r="F199" s="3">
        <v>7200</v>
      </c>
      <c r="K199" s="3">
        <f t="shared" si="13"/>
        <v>35285</v>
      </c>
      <c r="L199" s="3">
        <v>15014</v>
      </c>
      <c r="M199" s="3">
        <v>600</v>
      </c>
      <c r="O199" s="3">
        <v>300</v>
      </c>
      <c r="R199" s="3">
        <v>350</v>
      </c>
      <c r="S199" s="3">
        <f t="shared" si="11"/>
        <v>16264</v>
      </c>
      <c r="T199" s="3">
        <f t="shared" si="12"/>
        <v>51549</v>
      </c>
      <c r="U199" s="3" t="s">
        <v>17</v>
      </c>
    </row>
    <row r="200" spans="1:21" x14ac:dyDescent="0.2">
      <c r="A200" s="4"/>
    </row>
    <row r="201" spans="1:21" x14ac:dyDescent="0.2">
      <c r="A201" s="4"/>
    </row>
    <row r="202" spans="1:21" x14ac:dyDescent="0.2">
      <c r="A202" s="4" t="s">
        <v>134</v>
      </c>
      <c r="B202" s="3">
        <v>21</v>
      </c>
      <c r="C202" s="3" t="s">
        <v>2</v>
      </c>
      <c r="D202" s="3">
        <v>10000</v>
      </c>
      <c r="E202" s="3">
        <v>27500</v>
      </c>
      <c r="K202" s="3">
        <f t="shared" si="13"/>
        <v>37500</v>
      </c>
      <c r="M202" s="3">
        <v>3000</v>
      </c>
      <c r="N202" s="3">
        <v>3000</v>
      </c>
      <c r="S202" s="3">
        <f t="shared" si="11"/>
        <v>6000</v>
      </c>
      <c r="T202" s="3">
        <f t="shared" si="12"/>
        <v>43500</v>
      </c>
      <c r="U202" s="3" t="s">
        <v>17</v>
      </c>
    </row>
    <row r="203" spans="1:21" x14ac:dyDescent="0.2">
      <c r="A203" s="4" t="s">
        <v>135</v>
      </c>
    </row>
    <row r="205" spans="1:21" x14ac:dyDescent="0.2">
      <c r="A205" s="4"/>
    </row>
    <row r="206" spans="1:21" x14ac:dyDescent="0.2">
      <c r="A206" s="4" t="s">
        <v>43</v>
      </c>
      <c r="B206" s="3">
        <v>21</v>
      </c>
      <c r="C206" s="3" t="s">
        <v>2</v>
      </c>
    </row>
    <row r="207" spans="1:21" x14ac:dyDescent="0.2">
      <c r="A207" s="4" t="s">
        <v>23</v>
      </c>
      <c r="B207" s="3">
        <v>20</v>
      </c>
    </row>
    <row r="208" spans="1:2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L208" s="4"/>
      <c r="M208" s="4"/>
      <c r="N208" s="4"/>
      <c r="O208" s="4"/>
      <c r="P208" s="4"/>
      <c r="Q208" s="4"/>
      <c r="R208" s="4"/>
      <c r="U208" s="4"/>
    </row>
    <row r="210" spans="1:21" x14ac:dyDescent="0.2">
      <c r="A210" s="3" t="s">
        <v>80</v>
      </c>
      <c r="B210" s="3">
        <v>21</v>
      </c>
      <c r="C210" s="3" t="s">
        <v>0</v>
      </c>
      <c r="E210" s="3">
        <v>60380</v>
      </c>
      <c r="I210" s="3">
        <v>3000</v>
      </c>
      <c r="K210" s="3">
        <f t="shared" si="13"/>
        <v>63380</v>
      </c>
      <c r="L210" s="3">
        <v>23451</v>
      </c>
      <c r="M210" s="3">
        <v>2000</v>
      </c>
      <c r="N210" s="3">
        <v>3400</v>
      </c>
      <c r="O210" s="3">
        <v>1000</v>
      </c>
      <c r="P210" s="3">
        <v>4620</v>
      </c>
      <c r="S210" s="3">
        <f t="shared" si="11"/>
        <v>34471</v>
      </c>
      <c r="T210" s="3">
        <f t="shared" si="12"/>
        <v>97851</v>
      </c>
      <c r="U210" s="3" t="s">
        <v>17</v>
      </c>
    </row>
    <row r="211" spans="1:21" x14ac:dyDescent="0.2">
      <c r="A211" s="3" t="s">
        <v>6</v>
      </c>
      <c r="B211" s="3">
        <v>20</v>
      </c>
      <c r="D211" s="3">
        <v>28023</v>
      </c>
      <c r="E211" s="3">
        <v>27500</v>
      </c>
      <c r="I211" s="3">
        <v>3000</v>
      </c>
      <c r="K211" s="3">
        <f t="shared" si="13"/>
        <v>58523</v>
      </c>
      <c r="L211" s="3">
        <v>23310</v>
      </c>
      <c r="M211" s="3">
        <v>2000</v>
      </c>
      <c r="N211" s="3">
        <v>3400</v>
      </c>
      <c r="O211" s="3">
        <v>1000</v>
      </c>
      <c r="P211" s="3">
        <v>4477</v>
      </c>
      <c r="S211" s="3">
        <f t="shared" si="11"/>
        <v>34187</v>
      </c>
      <c r="T211" s="3">
        <f t="shared" si="12"/>
        <v>92710</v>
      </c>
      <c r="U211" s="3" t="s">
        <v>17</v>
      </c>
    </row>
    <row r="214" spans="1:21" x14ac:dyDescent="0.2">
      <c r="A214" s="3" t="s">
        <v>106</v>
      </c>
      <c r="B214" s="3">
        <v>21</v>
      </c>
      <c r="C214" s="3" t="s">
        <v>0</v>
      </c>
      <c r="D214" s="3">
        <v>35455</v>
      </c>
      <c r="E214" s="3">
        <v>30390</v>
      </c>
      <c r="K214" s="3">
        <f t="shared" si="13"/>
        <v>65845</v>
      </c>
      <c r="T214" s="3">
        <f t="shared" si="12"/>
        <v>65845</v>
      </c>
      <c r="U214" s="3" t="s">
        <v>17</v>
      </c>
    </row>
    <row r="215" spans="1:21" x14ac:dyDescent="0.2">
      <c r="A215" s="3" t="s">
        <v>107</v>
      </c>
      <c r="K215" s="4"/>
    </row>
    <row r="216" spans="1:21" x14ac:dyDescent="0.2">
      <c r="K216" s="4"/>
    </row>
    <row r="217" spans="1:21" x14ac:dyDescent="0.2">
      <c r="K217" s="4"/>
    </row>
    <row r="218" spans="1:21" x14ac:dyDescent="0.2">
      <c r="K218" s="4"/>
    </row>
    <row r="219" spans="1:21" x14ac:dyDescent="0.2">
      <c r="K219" s="4"/>
    </row>
    <row r="220" spans="1:21" x14ac:dyDescent="0.2">
      <c r="K220" s="4"/>
    </row>
    <row r="221" spans="1:21" x14ac:dyDescent="0.2">
      <c r="K221" s="4"/>
    </row>
    <row r="222" spans="1:21" x14ac:dyDescent="0.2">
      <c r="K222" s="4"/>
    </row>
    <row r="223" spans="1:21" x14ac:dyDescent="0.2">
      <c r="K223" s="4"/>
    </row>
    <row r="224" spans="1:21" x14ac:dyDescent="0.2">
      <c r="K224" s="4">
        <f t="shared" ref="K224" si="14">SUM(D224:J224)</f>
        <v>0</v>
      </c>
      <c r="S224" s="3">
        <f t="shared" ref="S224" si="15">SUM(L224:R224)</f>
        <v>0</v>
      </c>
      <c r="T224" s="3">
        <f t="shared" ref="T224" si="16">SUM(K224+S224)</f>
        <v>0</v>
      </c>
    </row>
    <row r="228" spans="3:11" ht="15.75" x14ac:dyDescent="0.25">
      <c r="D228" s="12" t="s">
        <v>81</v>
      </c>
    </row>
    <row r="229" spans="3:11" ht="15.75" thickBot="1" x14ac:dyDescent="0.25">
      <c r="D229" s="15"/>
      <c r="E229" s="15"/>
      <c r="F229" s="15"/>
      <c r="G229" s="15"/>
      <c r="H229" s="15"/>
    </row>
    <row r="230" spans="3:11" ht="16.5" thickTop="1" x14ac:dyDescent="0.25">
      <c r="C230" s="13"/>
      <c r="D230" s="17" t="s">
        <v>82</v>
      </c>
      <c r="E230" s="32" t="s">
        <v>83</v>
      </c>
      <c r="F230" s="33"/>
      <c r="G230" s="33"/>
      <c r="H230" s="34"/>
      <c r="I230" s="14"/>
    </row>
    <row r="231" spans="3:11" ht="15.75" x14ac:dyDescent="0.25">
      <c r="C231" s="13"/>
      <c r="D231" s="20" t="s">
        <v>128</v>
      </c>
      <c r="E231" s="29" t="s">
        <v>129</v>
      </c>
      <c r="F231" s="13"/>
      <c r="G231" s="19"/>
      <c r="H231" s="18"/>
      <c r="I231" s="14"/>
    </row>
    <row r="232" spans="3:11" ht="15.75" x14ac:dyDescent="0.25">
      <c r="C232" s="13"/>
      <c r="D232" s="20">
        <v>1</v>
      </c>
      <c r="E232" s="29" t="s">
        <v>110</v>
      </c>
      <c r="F232" s="21" t="s">
        <v>84</v>
      </c>
      <c r="G232" s="22"/>
      <c r="H232" s="23"/>
      <c r="I232" s="14"/>
    </row>
    <row r="233" spans="3:11" ht="15.75" x14ac:dyDescent="0.25">
      <c r="C233" s="13"/>
      <c r="D233" s="20">
        <v>2</v>
      </c>
      <c r="E233" s="29" t="s">
        <v>111</v>
      </c>
      <c r="F233" s="21" t="s">
        <v>85</v>
      </c>
      <c r="G233" s="22"/>
      <c r="H233" s="23"/>
      <c r="I233" s="14"/>
    </row>
    <row r="234" spans="3:11" ht="15.75" x14ac:dyDescent="0.25">
      <c r="C234" s="13"/>
      <c r="D234" s="20">
        <v>3</v>
      </c>
      <c r="E234" s="29" t="s">
        <v>112</v>
      </c>
      <c r="F234" s="21" t="s">
        <v>86</v>
      </c>
      <c r="G234" s="22"/>
      <c r="H234" s="23"/>
      <c r="I234" s="14"/>
      <c r="K234" s="16"/>
    </row>
    <row r="235" spans="3:11" ht="15.75" x14ac:dyDescent="0.25">
      <c r="C235" s="13"/>
      <c r="D235" s="20">
        <v>4</v>
      </c>
      <c r="E235" s="29" t="s">
        <v>113</v>
      </c>
      <c r="F235" s="21" t="s">
        <v>87</v>
      </c>
      <c r="G235" s="22"/>
      <c r="H235" s="23"/>
      <c r="I235" s="14"/>
    </row>
    <row r="236" spans="3:11" ht="15.75" x14ac:dyDescent="0.25">
      <c r="C236" s="13"/>
      <c r="D236" s="20">
        <v>5</v>
      </c>
      <c r="E236" s="29" t="s">
        <v>114</v>
      </c>
      <c r="F236" s="21" t="s">
        <v>88</v>
      </c>
      <c r="G236" s="22"/>
      <c r="H236" s="23"/>
      <c r="I236" s="14"/>
    </row>
    <row r="237" spans="3:11" ht="15.75" x14ac:dyDescent="0.25">
      <c r="C237" s="13"/>
      <c r="D237" s="20">
        <v>6</v>
      </c>
      <c r="E237" s="29" t="s">
        <v>115</v>
      </c>
      <c r="F237" s="21" t="s">
        <v>89</v>
      </c>
      <c r="G237" s="22"/>
      <c r="H237" s="23"/>
      <c r="I237" s="14"/>
    </row>
    <row r="238" spans="3:11" ht="15.75" x14ac:dyDescent="0.25">
      <c r="C238" s="13"/>
      <c r="D238" s="20">
        <v>7</v>
      </c>
      <c r="E238" s="29" t="s">
        <v>116</v>
      </c>
      <c r="F238" s="21" t="s">
        <v>90</v>
      </c>
      <c r="G238" s="22"/>
      <c r="H238" s="23"/>
      <c r="I238" s="14"/>
    </row>
    <row r="239" spans="3:11" ht="15.75" x14ac:dyDescent="0.25">
      <c r="C239" s="13"/>
      <c r="D239" s="20">
        <v>8</v>
      </c>
      <c r="E239" s="29" t="s">
        <v>117</v>
      </c>
      <c r="F239" s="21" t="s">
        <v>108</v>
      </c>
      <c r="G239" s="22"/>
      <c r="H239" s="23"/>
      <c r="I239" s="14"/>
    </row>
    <row r="240" spans="3:11" ht="15.75" x14ac:dyDescent="0.25">
      <c r="C240" s="13"/>
      <c r="D240" s="20">
        <v>9</v>
      </c>
      <c r="E240" s="29" t="s">
        <v>118</v>
      </c>
      <c r="F240" s="21" t="s">
        <v>91</v>
      </c>
      <c r="G240" s="22"/>
      <c r="H240" s="23"/>
      <c r="I240" s="14"/>
    </row>
    <row r="241" spans="3:9" ht="15.75" x14ac:dyDescent="0.25">
      <c r="C241" s="13"/>
      <c r="D241" s="20" t="s">
        <v>27</v>
      </c>
      <c r="E241" s="29" t="s">
        <v>119</v>
      </c>
      <c r="F241" s="21" t="s">
        <v>92</v>
      </c>
      <c r="G241" s="22"/>
      <c r="H241" s="23"/>
      <c r="I241" s="14"/>
    </row>
    <row r="242" spans="3:9" ht="15.75" x14ac:dyDescent="0.25">
      <c r="C242" s="13"/>
      <c r="D242" s="20" t="s">
        <v>26</v>
      </c>
      <c r="E242" s="29" t="s">
        <v>120</v>
      </c>
      <c r="F242" s="21" t="s">
        <v>93</v>
      </c>
      <c r="G242" s="22"/>
      <c r="H242" s="23"/>
      <c r="I242" s="14"/>
    </row>
    <row r="243" spans="3:9" ht="15.75" x14ac:dyDescent="0.25">
      <c r="C243" s="13"/>
      <c r="D243" s="20" t="s">
        <v>25</v>
      </c>
      <c r="E243" s="29" t="s">
        <v>121</v>
      </c>
      <c r="F243" s="21" t="s">
        <v>99</v>
      </c>
      <c r="G243" s="22"/>
      <c r="H243" s="23"/>
      <c r="I243" s="14"/>
    </row>
    <row r="244" spans="3:9" ht="15.75" x14ac:dyDescent="0.25">
      <c r="C244" s="13"/>
      <c r="D244" s="20">
        <v>11</v>
      </c>
      <c r="E244" s="29" t="s">
        <v>122</v>
      </c>
      <c r="F244" s="21" t="s">
        <v>94</v>
      </c>
      <c r="G244" s="22"/>
      <c r="H244" s="23"/>
      <c r="I244" s="14"/>
    </row>
    <row r="245" spans="3:9" ht="15.75" x14ac:dyDescent="0.25">
      <c r="C245" s="13"/>
      <c r="D245" s="20">
        <v>12</v>
      </c>
      <c r="E245" s="29" t="s">
        <v>123</v>
      </c>
      <c r="F245" s="21" t="s">
        <v>95</v>
      </c>
      <c r="G245" s="22"/>
      <c r="H245" s="23"/>
      <c r="I245" s="14"/>
    </row>
    <row r="246" spans="3:9" ht="15.75" x14ac:dyDescent="0.25">
      <c r="C246" s="13"/>
      <c r="D246" s="20">
        <v>13</v>
      </c>
      <c r="E246" s="29" t="s">
        <v>124</v>
      </c>
      <c r="F246" s="21" t="s">
        <v>109</v>
      </c>
      <c r="G246" s="22"/>
      <c r="H246" s="23"/>
      <c r="I246" s="14"/>
    </row>
    <row r="247" spans="3:9" ht="15.75" x14ac:dyDescent="0.25">
      <c r="C247" s="13"/>
      <c r="D247" s="20">
        <v>14</v>
      </c>
      <c r="E247" s="29" t="s">
        <v>125</v>
      </c>
      <c r="F247" s="21" t="s">
        <v>96</v>
      </c>
      <c r="G247" s="22"/>
      <c r="H247" s="23"/>
      <c r="I247" s="14"/>
    </row>
    <row r="248" spans="3:9" ht="15.75" x14ac:dyDescent="0.25">
      <c r="C248" s="13"/>
      <c r="D248" s="20">
        <v>15</v>
      </c>
      <c r="E248" s="29" t="s">
        <v>126</v>
      </c>
      <c r="F248" s="21" t="s">
        <v>97</v>
      </c>
      <c r="G248" s="22"/>
      <c r="H248" s="23"/>
      <c r="I248" s="14"/>
    </row>
    <row r="249" spans="3:9" ht="16.5" thickBot="1" x14ac:dyDescent="0.3">
      <c r="C249" s="13"/>
      <c r="D249" s="24">
        <v>16</v>
      </c>
      <c r="E249" s="30" t="s">
        <v>127</v>
      </c>
      <c r="F249" s="25" t="s">
        <v>98</v>
      </c>
      <c r="G249" s="26"/>
      <c r="H249" s="27"/>
      <c r="I249" s="14"/>
    </row>
    <row r="250" spans="3:9" ht="15.75" thickTop="1" x14ac:dyDescent="0.2"/>
  </sheetData>
  <mergeCells count="1">
    <mergeCell ref="E230:H230"/>
  </mergeCells>
  <phoneticPr fontId="10" type="noConversion"/>
  <printOptions horizontalCentered="1" headings="1"/>
  <pageMargins left="0.25" right="0.25" top="0.75" bottom="0.75" header="0.3" footer="0.3"/>
  <pageSetup paperSize="5" scale="75" orientation="landscape" r:id="rId1"/>
  <headerFooter scaleWithDoc="0">
    <oddHeader>&amp;C&amp;24ANNUAL SALARY REVIEW OF ORDAINED PASTORS for YEARS 2020 thru 2021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McBurney</dc:creator>
  <cp:lastModifiedBy>BobSchulz</cp:lastModifiedBy>
  <cp:lastPrinted>2021-04-13T23:18:19Z</cp:lastPrinted>
  <dcterms:created xsi:type="dcterms:W3CDTF">2010-03-12T15:52:18Z</dcterms:created>
  <dcterms:modified xsi:type="dcterms:W3CDTF">2021-05-25T16:26:08Z</dcterms:modified>
</cp:coreProperties>
</file>